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750" activeTab="0"/>
  </bookViews>
  <sheets>
    <sheet name="Comments" sheetId="1" r:id="rId1"/>
    <sheet name="Calcination CO2" sheetId="2" r:id="rId2"/>
    <sheet name="Plant_Template_bak" sheetId="3" state="hidden" r:id="rId3"/>
  </sheets>
  <definedNames>
    <definedName name="Company_ButtonComment">#REF!</definedName>
    <definedName name="Company_Group1">#REF!</definedName>
    <definedName name="Company_Group2">#REF!</definedName>
    <definedName name="Company_Group3">#REF!</definedName>
    <definedName name="Company_Group4">#REF!</definedName>
    <definedName name="Company_Group5">#REF!</definedName>
    <definedName name="DateTimeTag">"$#REF!.$O$1"</definedName>
    <definedName name="DateTimeTag_3">"$Plant.$#REF!$#REF!"</definedName>
    <definedName name="DateTimeTag_4">"$Company.$#REF!$#REF!"</definedName>
    <definedName name="Excel_BuiltIn_Print_Area_1">#REF!</definedName>
    <definedName name="Excel_BuiltIn_Print_Area_2">'Comments'!$A$1:$P$420</definedName>
    <definedName name="Excel_BuiltIn_Print_Area_3">#REF!</definedName>
    <definedName name="Excel_BuiltIn_Print_Area_4">#REF!</definedName>
    <definedName name="Excel_BuiltIn_Print_Area_5">'Calcination CO2'!$A$1:$AE$77</definedName>
    <definedName name="Excel_BuiltIn_Print_Area_6">#REF!</definedName>
    <definedName name="Excel_BuiltIn_Print_Titles_5">'Calcination CO2'!$1:$3</definedName>
    <definedName name="Fueltypes">"$'Fuel CO2 Factors'.$#REF!$#REF!:$#REF!$#REF!"</definedName>
    <definedName name="Plant_ButtonComment">#REF!</definedName>
    <definedName name="Plant_Group1">#REF!</definedName>
    <definedName name="Plant_Group2">#REF!</definedName>
    <definedName name="Plant_Group3">#REF!</definedName>
    <definedName name="Plant_Group4">#REF!</definedName>
    <definedName name="Plant_Group5">#REF!</definedName>
    <definedName name="_xlnm.Print_Area" localSheetId="0">'Comments'!$A$1:$Q$340</definedName>
    <definedName name="_xlnm.Print_Titles" localSheetId="0">'Comments'!$1:$1</definedName>
  </definedNames>
  <calcPr fullCalcOnLoad="1"/>
</workbook>
</file>

<file path=xl/sharedStrings.xml><?xml version="1.0" encoding="utf-8"?>
<sst xmlns="http://schemas.openxmlformats.org/spreadsheetml/2006/main" count="1348" uniqueCount="752">
  <si>
    <r>
      <t>WBCSD</t>
    </r>
    <r>
      <rPr>
        <b/>
        <sz val="12"/>
        <rFont val="SimSun"/>
        <family val="0"/>
      </rPr>
      <t xml:space="preserve">水泥持续发展倡议
</t>
    </r>
    <r>
      <rPr>
        <b/>
        <sz val="12"/>
        <rFont val="Arial"/>
        <family val="2"/>
      </rPr>
      <t>CO2</t>
    </r>
    <r>
      <rPr>
        <b/>
        <sz val="12"/>
        <rFont val="SimSun"/>
        <family val="0"/>
      </rPr>
      <t>排放协议，版本</t>
    </r>
    <r>
      <rPr>
        <b/>
        <sz val="12"/>
        <rFont val="Arial"/>
        <family val="2"/>
      </rPr>
      <t>2.0</t>
    </r>
  </si>
  <si>
    <t>最新更新日期</t>
  </si>
  <si>
    <t>相关信息</t>
  </si>
  <si>
    <t>工厂概况</t>
  </si>
  <si>
    <t>工厂</t>
  </si>
  <si>
    <t>公司</t>
  </si>
  <si>
    <t>国家</t>
  </si>
  <si>
    <t>洲</t>
  </si>
  <si>
    <t>窑炉的类型</t>
  </si>
  <si>
    <t>公司所持股份</t>
  </si>
  <si>
    <t>[%]</t>
  </si>
  <si>
    <t>7a</t>
  </si>
  <si>
    <r>
      <t>[</t>
    </r>
    <r>
      <rPr>
        <sz val="10"/>
        <rFont val="SimSun"/>
        <family val="0"/>
      </rPr>
      <t>是、否或不适用</t>
    </r>
    <r>
      <rPr>
        <sz val="10"/>
        <rFont val="Arial"/>
        <family val="2"/>
      </rPr>
      <t>]</t>
    </r>
  </si>
  <si>
    <t>7b</t>
  </si>
  <si>
    <t>7c</t>
  </si>
  <si>
    <t>在该单元格的注释中说明不报告的原因。</t>
  </si>
  <si>
    <t>7d</t>
  </si>
  <si>
    <r>
      <t xml:space="preserve">“n.a.” </t>
    </r>
    <r>
      <rPr>
        <sz val="10"/>
        <rFont val="SimSun"/>
        <family val="0"/>
      </rPr>
      <t>（不适用）表示该来源不产生</t>
    </r>
    <r>
      <rPr>
        <sz val="10"/>
        <rFont val="Arial"/>
        <family val="2"/>
      </rPr>
      <t>CO2</t>
    </r>
    <r>
      <rPr>
        <sz val="10"/>
        <rFont val="SimSun"/>
        <family val="0"/>
      </rPr>
      <t>，或该厂没有这一来源。</t>
    </r>
  </si>
  <si>
    <t>7e</t>
  </si>
  <si>
    <t>现场（内部）运输</t>
  </si>
  <si>
    <r>
      <t>有关各个过程的细节，请参见议定书指南，附录</t>
    </r>
    <r>
      <rPr>
        <sz val="10"/>
        <rFont val="Arial"/>
        <family val="2"/>
      </rPr>
      <t>3</t>
    </r>
    <r>
      <rPr>
        <sz val="10"/>
        <rFont val="SimSun"/>
        <family val="0"/>
      </rPr>
      <t>。</t>
    </r>
  </si>
  <si>
    <t>7f</t>
  </si>
  <si>
    <t>由公司的车队在场外进行运输</t>
  </si>
  <si>
    <t>7g</t>
  </si>
  <si>
    <t>现场发电</t>
  </si>
  <si>
    <t>7h</t>
  </si>
  <si>
    <r>
      <t>室内供暖</t>
    </r>
    <r>
      <rPr>
        <sz val="10"/>
        <rFont val="Arial"/>
        <family val="2"/>
      </rPr>
      <t>/</t>
    </r>
    <r>
      <rPr>
        <sz val="10"/>
        <rFont val="SimSun"/>
        <family val="0"/>
      </rPr>
      <t>制冷</t>
    </r>
  </si>
  <si>
    <t>（视情况添加其他步骤）</t>
  </si>
  <si>
    <t>熟料及水泥生产</t>
  </si>
  <si>
    <t>熟料：</t>
  </si>
  <si>
    <t>熟料产量</t>
  </si>
  <si>
    <r>
      <t>[</t>
    </r>
    <r>
      <rPr>
        <sz val="10"/>
        <rFont val="SimSun"/>
        <family val="0"/>
      </rPr>
      <t>吨</t>
    </r>
    <r>
      <rPr>
        <sz val="10"/>
        <rFont val="Arial"/>
        <family val="2"/>
      </rPr>
      <t>/</t>
    </r>
    <r>
      <rPr>
        <sz val="10"/>
        <rFont val="SimSun"/>
        <family val="0"/>
      </rPr>
      <t>年</t>
    </r>
    <r>
      <rPr>
        <sz val="10"/>
        <rFont val="Arial"/>
        <family val="2"/>
      </rPr>
      <t>]</t>
    </r>
  </si>
  <si>
    <t>熟料采购量</t>
  </si>
  <si>
    <r>
      <t>从其他工厂或公司购买的熟料量。 有关公司内部运输的细节，请参见指南文件</t>
    </r>
    <r>
      <rPr>
        <sz val="10"/>
        <rFont val="Arial"/>
        <family val="2"/>
      </rPr>
      <t>7.3</t>
    </r>
    <r>
      <rPr>
        <sz val="10"/>
        <rFont val="SimSun"/>
        <family val="0"/>
      </rPr>
      <t>节。</t>
    </r>
  </si>
  <si>
    <t>熟料销售量</t>
  </si>
  <si>
    <r>
      <t>销售给其他工厂或公司的熟料量。 有关公司内部运输的细节，请参见指南文件</t>
    </r>
    <r>
      <rPr>
        <sz val="10"/>
        <rFont val="Arial"/>
        <family val="2"/>
      </rPr>
      <t>7.3</t>
    </r>
    <r>
      <rPr>
        <sz val="10"/>
        <rFont val="SimSun"/>
        <family val="0"/>
      </rPr>
      <t>节。</t>
    </r>
  </si>
  <si>
    <t>10a</t>
  </si>
  <si>
    <t>熟料储备变化</t>
  </si>
  <si>
    <t>熟料储量增值（正号）或减值（负号）。</t>
  </si>
  <si>
    <t>熟料消耗总量</t>
  </si>
  <si>
    <r>
      <t>= 8</t>
    </r>
    <r>
      <rPr>
        <sz val="10"/>
        <rFont val="SimSun"/>
        <family val="0"/>
      </rPr>
      <t xml:space="preserve">行 </t>
    </r>
    <r>
      <rPr>
        <sz val="10"/>
        <rFont val="Arial"/>
        <family val="2"/>
      </rPr>
      <t>+ 9</t>
    </r>
    <r>
      <rPr>
        <sz val="10"/>
        <rFont val="SimSun"/>
        <family val="0"/>
      </rPr>
      <t xml:space="preserve">行 </t>
    </r>
    <r>
      <rPr>
        <sz val="10"/>
        <rFont val="Arial"/>
        <family val="2"/>
      </rPr>
      <t>- 10</t>
    </r>
    <r>
      <rPr>
        <sz val="10"/>
        <rFont val="SimSun"/>
        <family val="0"/>
      </rPr>
      <t xml:space="preserve">行 </t>
    </r>
    <r>
      <rPr>
        <sz val="10"/>
        <rFont val="Arial"/>
        <family val="2"/>
      </rPr>
      <t>- 10a</t>
    </r>
    <r>
      <rPr>
        <sz val="10"/>
        <rFont val="SimSun"/>
        <family val="0"/>
      </rPr>
      <t>行</t>
    </r>
  </si>
  <si>
    <t>石膏</t>
  </si>
  <si>
    <r>
      <t>[</t>
    </r>
    <r>
      <rPr>
        <sz val="10"/>
        <rFont val="SimSun"/>
        <family val="0"/>
      </rPr>
      <t>吨</t>
    </r>
    <r>
      <rPr>
        <sz val="10"/>
        <rFont val="Arial"/>
        <family val="2"/>
      </rPr>
      <t>/</t>
    </r>
    <r>
      <rPr>
        <sz val="10"/>
        <rFont val="SimSun"/>
        <family val="0"/>
      </rPr>
      <t>年，干重</t>
    </r>
    <r>
      <rPr>
        <sz val="10"/>
        <rFont val="Arial"/>
        <family val="2"/>
      </rPr>
      <t>]</t>
    </r>
  </si>
  <si>
    <t>石灰石</t>
  </si>
  <si>
    <t>同上</t>
  </si>
  <si>
    <t>矿渣</t>
  </si>
  <si>
    <t>火山灰</t>
  </si>
  <si>
    <t>其他成分（如加入水泥磨中的水泥窑粉尘）</t>
  </si>
  <si>
    <r>
      <t xml:space="preserve">= </t>
    </r>
    <r>
      <rPr>
        <sz val="10"/>
        <rFont val="SimSun"/>
        <family val="0"/>
      </rPr>
      <t>总计（</t>
    </r>
    <r>
      <rPr>
        <sz val="10"/>
        <rFont val="Arial"/>
        <family val="2"/>
      </rPr>
      <t>12</t>
    </r>
    <r>
      <rPr>
        <sz val="10"/>
        <rFont val="SimSun"/>
        <family val="0"/>
      </rPr>
      <t>行</t>
    </r>
    <r>
      <rPr>
        <sz val="10"/>
        <rFont val="Arial"/>
        <family val="2"/>
      </rPr>
      <t>:17</t>
    </r>
    <r>
      <rPr>
        <sz val="10"/>
        <rFont val="SimSun"/>
        <family val="0"/>
      </rPr>
      <t>行）</t>
    </r>
  </si>
  <si>
    <t>19a</t>
  </si>
  <si>
    <t>19b</t>
  </si>
  <si>
    <t>用作水泥替代品的纯矿物质的总产量</t>
  </si>
  <si>
    <r>
      <t xml:space="preserve">= </t>
    </r>
    <r>
      <rPr>
        <sz val="10"/>
        <rFont val="SimSun"/>
        <family val="0"/>
      </rPr>
      <t>总计（</t>
    </r>
    <r>
      <rPr>
        <sz val="10"/>
        <rFont val="Arial"/>
        <family val="2"/>
      </rPr>
      <t>19a</t>
    </r>
    <r>
      <rPr>
        <sz val="10"/>
        <rFont val="SimSun"/>
        <family val="0"/>
      </rPr>
      <t>行</t>
    </r>
    <r>
      <rPr>
        <sz val="10"/>
        <rFont val="Arial"/>
        <family val="2"/>
      </rPr>
      <t>:19b</t>
    </r>
    <r>
      <rPr>
        <sz val="10"/>
        <rFont val="SimSun"/>
        <family val="0"/>
      </rPr>
      <t>行）</t>
    </r>
  </si>
  <si>
    <t>总产量：</t>
  </si>
  <si>
    <t xml:space="preserve">硅酸盐和混合水泥的总产量 </t>
  </si>
  <si>
    <r>
      <t xml:space="preserve">水泥总产量（所有种类，除了纯矿渣水泥和直销的飞灰）； 
</t>
    </r>
    <r>
      <rPr>
        <sz val="10"/>
        <rFont val="Arial"/>
        <family val="2"/>
      </rPr>
      <t>= 11</t>
    </r>
    <r>
      <rPr>
        <sz val="10"/>
        <rFont val="SimSun"/>
        <family val="0"/>
      </rPr>
      <t xml:space="preserve">行 </t>
    </r>
    <r>
      <rPr>
        <sz val="10"/>
        <rFont val="Arial"/>
        <family val="2"/>
      </rPr>
      <t>+ 18</t>
    </r>
    <r>
      <rPr>
        <sz val="10"/>
        <rFont val="SimSun"/>
        <family val="0"/>
      </rPr>
      <t>行</t>
    </r>
  </si>
  <si>
    <r>
      <t>水泥及替代品的总产量</t>
    </r>
    <r>
      <rPr>
        <sz val="10"/>
        <rFont val="SimSun"/>
        <family val="0"/>
      </rPr>
      <t xml:space="preserve">：硅酸盐水泥、混合水泥、矿渣  </t>
    </r>
  </si>
  <si>
    <r>
      <t xml:space="preserve">= </t>
    </r>
    <r>
      <rPr>
        <sz val="10"/>
        <rFont val="SimSun"/>
        <family val="0"/>
      </rPr>
      <t xml:space="preserve">水泥总产量，不包括卖给第三方的熟料 
</t>
    </r>
    <r>
      <rPr>
        <sz val="10"/>
        <rFont val="Arial"/>
        <family val="2"/>
      </rPr>
      <t xml:space="preserve">= </t>
    </r>
    <r>
      <rPr>
        <sz val="10"/>
        <rFont val="SimSun"/>
        <family val="0"/>
      </rPr>
      <t xml:space="preserve">硅酸盐水泥 </t>
    </r>
    <r>
      <rPr>
        <sz val="10"/>
        <rFont val="Arial"/>
        <family val="2"/>
      </rPr>
      <t xml:space="preserve">+ </t>
    </r>
    <r>
      <rPr>
        <sz val="10"/>
        <rFont val="SimSun"/>
        <family val="0"/>
      </rPr>
      <t xml:space="preserve">混合水泥 </t>
    </r>
    <r>
      <rPr>
        <sz val="10"/>
        <rFont val="Arial"/>
        <family val="2"/>
      </rPr>
      <t xml:space="preserve">+ </t>
    </r>
    <r>
      <rPr>
        <sz val="10"/>
        <rFont val="SimSun"/>
        <family val="0"/>
      </rPr>
      <t xml:space="preserve">矿渣水泥（包括直销飞灰）；     </t>
    </r>
    <r>
      <rPr>
        <sz val="10"/>
        <rFont val="Arial"/>
        <family val="2"/>
      </rPr>
      <t>= 11</t>
    </r>
    <r>
      <rPr>
        <sz val="10"/>
        <rFont val="SimSun"/>
        <family val="0"/>
      </rPr>
      <t xml:space="preserve">行 </t>
    </r>
    <r>
      <rPr>
        <sz val="10"/>
        <rFont val="Arial"/>
        <family val="2"/>
      </rPr>
      <t>+ 18</t>
    </r>
    <r>
      <rPr>
        <sz val="10"/>
        <rFont val="SimSun"/>
        <family val="0"/>
      </rPr>
      <t xml:space="preserve">行 </t>
    </r>
    <r>
      <rPr>
        <sz val="10"/>
        <rFont val="Arial"/>
        <family val="2"/>
      </rPr>
      <t>+ 19</t>
    </r>
    <r>
      <rPr>
        <sz val="10"/>
        <rFont val="SimSun"/>
        <family val="0"/>
      </rPr>
      <t>行</t>
    </r>
  </si>
  <si>
    <t>21a</t>
  </si>
  <si>
    <t>水泥制品总量</t>
  </si>
  <si>
    <r>
      <t xml:space="preserve">= </t>
    </r>
    <r>
      <rPr>
        <sz val="10"/>
        <rFont val="SimSun"/>
        <family val="0"/>
      </rPr>
      <t xml:space="preserve">熟料总产量 </t>
    </r>
    <r>
      <rPr>
        <sz val="10"/>
        <rFont val="Arial"/>
        <family val="2"/>
      </rPr>
      <t xml:space="preserve">+ </t>
    </r>
    <r>
      <rPr>
        <sz val="10"/>
        <rFont val="SimSun"/>
        <family val="0"/>
      </rPr>
      <t xml:space="preserve">配料或生产水泥替代品时所耗矿物质；  
</t>
    </r>
    <r>
      <rPr>
        <sz val="10"/>
        <rFont val="Arial"/>
        <family val="2"/>
      </rPr>
      <t>= 8</t>
    </r>
    <r>
      <rPr>
        <sz val="10"/>
        <rFont val="SimSun"/>
        <family val="0"/>
      </rPr>
      <t xml:space="preserve">行 </t>
    </r>
    <r>
      <rPr>
        <sz val="10"/>
        <rFont val="Arial"/>
        <family val="2"/>
      </rPr>
      <t>+ 18</t>
    </r>
    <r>
      <rPr>
        <sz val="10"/>
        <rFont val="SimSun"/>
        <family val="0"/>
      </rPr>
      <t xml:space="preserve">行 </t>
    </r>
    <r>
      <rPr>
        <sz val="10"/>
        <rFont val="Arial"/>
        <family val="2"/>
      </rPr>
      <t>+ 19</t>
    </r>
    <r>
      <rPr>
        <sz val="10"/>
        <rFont val="SimSun"/>
        <family val="0"/>
      </rPr>
      <t>行</t>
    </r>
  </si>
  <si>
    <t>粉尘产量（干重）</t>
  </si>
  <si>
    <t>从窑炉系统分离的旁路粉尘</t>
  </si>
  <si>
    <t>只包含从窑炉系统分离（如，被填埋）的旁路粉尘。</t>
  </si>
  <si>
    <t>窑炉内燃料消耗量（集料）</t>
  </si>
  <si>
    <t xml:space="preserve">窑炉的热消耗总量 </t>
  </si>
  <si>
    <r>
      <t>[</t>
    </r>
    <r>
      <rPr>
        <sz val="10"/>
        <rFont val="SimSun"/>
        <family val="0"/>
      </rPr>
      <t>太焦耳</t>
    </r>
    <r>
      <rPr>
        <sz val="10"/>
        <rFont val="Arial"/>
        <family val="2"/>
      </rPr>
      <t>/</t>
    </r>
    <r>
      <rPr>
        <sz val="10"/>
        <rFont val="SimSun"/>
        <family val="0"/>
      </rPr>
      <t>年</t>
    </r>
    <r>
      <rPr>
        <sz val="10"/>
        <rFont val="Arial"/>
        <family val="2"/>
      </rPr>
      <t>]</t>
    </r>
  </si>
  <si>
    <r>
      <t xml:space="preserve">传统矿物燃料、替代性矿物燃料和生物燃料的总计；   </t>
    </r>
    <r>
      <rPr>
        <sz val="10"/>
        <rFont val="Arial"/>
        <family val="2"/>
      </rPr>
      <t xml:space="preserve">= </t>
    </r>
    <r>
      <rPr>
        <sz val="10"/>
        <rFont val="SimSun"/>
        <family val="0"/>
      </rPr>
      <t>总计（</t>
    </r>
    <r>
      <rPr>
        <sz val="10"/>
        <rFont val="Arial"/>
        <family val="2"/>
      </rPr>
      <t>26</t>
    </r>
    <r>
      <rPr>
        <sz val="10"/>
        <rFont val="SimSun"/>
        <family val="0"/>
      </rPr>
      <t>行</t>
    </r>
    <r>
      <rPr>
        <sz val="10"/>
        <rFont val="Arial"/>
        <family val="2"/>
      </rPr>
      <t>:28</t>
    </r>
    <r>
      <rPr>
        <sz val="10"/>
        <rFont val="SimSun"/>
        <family val="0"/>
      </rPr>
      <t>行）</t>
    </r>
  </si>
  <si>
    <t>传统矿物燃料</t>
  </si>
  <si>
    <r>
      <t xml:space="preserve">根据单种燃料耗量和其低热值计算；   </t>
    </r>
    <r>
      <rPr>
        <sz val="10"/>
        <rFont val="Arial"/>
        <family val="2"/>
      </rPr>
      <t>= 161</t>
    </r>
    <r>
      <rPr>
        <sz val="10"/>
        <rFont val="SimSun"/>
        <family val="0"/>
      </rPr>
      <t xml:space="preserve">行   </t>
    </r>
  </si>
  <si>
    <t>替代性矿物燃料</t>
  </si>
  <si>
    <r>
      <t xml:space="preserve">根据单种燃料耗量和其低热值计算；   </t>
    </r>
    <r>
      <rPr>
        <sz val="10"/>
        <rFont val="Arial"/>
        <family val="2"/>
      </rPr>
      <t>= 168</t>
    </r>
    <r>
      <rPr>
        <sz val="10"/>
        <rFont val="SimSun"/>
        <family val="0"/>
      </rPr>
      <t xml:space="preserve">行   </t>
    </r>
  </si>
  <si>
    <t>生物燃料</t>
  </si>
  <si>
    <r>
      <t xml:space="preserve">根据单种燃料耗量和其低热值计算；   </t>
    </r>
    <r>
      <rPr>
        <sz val="10"/>
        <rFont val="Arial"/>
        <family val="2"/>
      </rPr>
      <t>= 175</t>
    </r>
    <r>
      <rPr>
        <sz val="10"/>
        <rFont val="SimSun"/>
        <family val="0"/>
      </rPr>
      <t xml:space="preserve">行  </t>
    </r>
  </si>
  <si>
    <t>非烧成用燃料消耗</t>
  </si>
  <si>
    <t>设备及现场车辆</t>
  </si>
  <si>
    <r>
      <t xml:space="preserve">采石设备和内部运输车辆所用燃料； </t>
    </r>
    <r>
      <rPr>
        <sz val="10"/>
        <color indexed="8"/>
        <rFont val="Arial"/>
        <family val="2"/>
      </rPr>
      <t>=321</t>
    </r>
    <r>
      <rPr>
        <sz val="10"/>
        <color indexed="8"/>
        <rFont val="SimSun"/>
        <family val="0"/>
      </rPr>
      <t>行</t>
    </r>
  </si>
  <si>
    <t>31a</t>
  </si>
  <si>
    <r>
      <t xml:space="preserve">办公室供暖所用燃料； </t>
    </r>
    <r>
      <rPr>
        <sz val="10"/>
        <color indexed="8"/>
        <rFont val="Arial"/>
        <family val="2"/>
      </rPr>
      <t>=322</t>
    </r>
    <r>
      <rPr>
        <sz val="10"/>
        <color indexed="8"/>
        <rFont val="SimSun"/>
        <family val="0"/>
      </rPr>
      <t>行</t>
    </r>
  </si>
  <si>
    <t>31b</t>
  </si>
  <si>
    <t>原料及矿物质的干燥</t>
  </si>
  <si>
    <r>
      <t xml:space="preserve">干燥原料和矿物质所用燃料；  </t>
    </r>
    <r>
      <rPr>
        <sz val="10"/>
        <color indexed="8"/>
        <rFont val="Arial"/>
        <family val="2"/>
      </rPr>
      <t>=323</t>
    </r>
    <r>
      <rPr>
        <sz val="10"/>
        <color indexed="8"/>
        <rFont val="SimSun"/>
        <family val="0"/>
      </rPr>
      <t>行</t>
    </r>
  </si>
  <si>
    <t>31c</t>
  </si>
  <si>
    <r>
      <t xml:space="preserve">现场发电所用燃料（自我生产）； </t>
    </r>
    <r>
      <rPr>
        <sz val="10"/>
        <color indexed="8"/>
        <rFont val="Arial"/>
        <family val="2"/>
      </rPr>
      <t>=324</t>
    </r>
    <r>
      <rPr>
        <sz val="10"/>
        <color indexed="8"/>
        <rFont val="SimSun"/>
        <family val="0"/>
      </rPr>
      <t>行</t>
    </r>
  </si>
  <si>
    <t>非烧成用燃料消耗总量</t>
  </si>
  <si>
    <r>
      <t xml:space="preserve">= </t>
    </r>
    <r>
      <rPr>
        <sz val="10"/>
        <color indexed="8"/>
        <rFont val="SimSun"/>
        <family val="0"/>
      </rPr>
      <t>总计（</t>
    </r>
    <r>
      <rPr>
        <sz val="10"/>
        <color indexed="8"/>
        <rFont val="Arial"/>
        <family val="2"/>
      </rPr>
      <t>30</t>
    </r>
    <r>
      <rPr>
        <sz val="10"/>
        <color indexed="8"/>
        <rFont val="SimSun"/>
        <family val="0"/>
      </rPr>
      <t>行</t>
    </r>
    <r>
      <rPr>
        <sz val="10"/>
        <color indexed="8"/>
        <rFont val="Arial"/>
        <family val="2"/>
      </rPr>
      <t>:31c</t>
    </r>
    <r>
      <rPr>
        <sz val="10"/>
        <color indexed="8"/>
        <rFont val="SimSun"/>
        <family val="0"/>
      </rPr>
      <t>行）</t>
    </r>
  </si>
  <si>
    <t>电量消耗</t>
  </si>
  <si>
    <t>33a</t>
  </si>
  <si>
    <t>现场发电量消耗</t>
  </si>
  <si>
    <r>
      <t>[</t>
    </r>
    <r>
      <rPr>
        <sz val="10"/>
        <rFont val="SimSun"/>
        <family val="0"/>
      </rPr>
      <t>兆瓦时</t>
    </r>
    <r>
      <rPr>
        <sz val="10"/>
        <rFont val="Arial"/>
        <family val="2"/>
      </rPr>
      <t>/</t>
    </r>
    <r>
      <rPr>
        <sz val="10"/>
        <rFont val="SimSun"/>
        <family val="0"/>
      </rPr>
      <t>年</t>
    </r>
    <r>
      <rPr>
        <sz val="10"/>
        <rFont val="Arial"/>
        <family val="2"/>
      </rPr>
      <t>]</t>
    </r>
  </si>
  <si>
    <r>
      <t>现场发电量消耗（</t>
    </r>
    <r>
      <rPr>
        <sz val="10"/>
        <color indexed="8"/>
        <rFont val="Arial"/>
        <family val="2"/>
      </rPr>
      <t xml:space="preserve">= </t>
    </r>
    <r>
      <rPr>
        <sz val="10"/>
        <color indexed="8"/>
        <rFont val="SimSun"/>
        <family val="0"/>
      </rPr>
      <t xml:space="preserve">来自自我生产）  </t>
    </r>
  </si>
  <si>
    <t>33b</t>
  </si>
  <si>
    <r>
      <t>现场生成每单位电量排放的</t>
    </r>
    <r>
      <rPr>
        <sz val="10"/>
        <rFont val="Arial"/>
        <family val="2"/>
      </rPr>
      <t>CO2</t>
    </r>
  </si>
  <si>
    <r>
      <t>[</t>
    </r>
    <r>
      <rPr>
        <sz val="10"/>
        <rFont val="SimSun"/>
        <family val="0"/>
      </rPr>
      <t>千克</t>
    </r>
    <r>
      <rPr>
        <sz val="10"/>
        <rFont val="Arial"/>
        <family val="2"/>
      </rPr>
      <t>CO2/</t>
    </r>
    <r>
      <rPr>
        <sz val="10"/>
        <rFont val="SimSun"/>
        <family val="0"/>
      </rPr>
      <t>兆瓦时</t>
    </r>
    <r>
      <rPr>
        <sz val="10"/>
        <rFont val="Arial"/>
        <family val="2"/>
      </rPr>
      <t>]</t>
    </r>
  </si>
  <si>
    <r>
      <t>根据现场发电排放的</t>
    </r>
    <r>
      <rPr>
        <sz val="10"/>
        <color indexed="8"/>
        <rFont val="Arial"/>
        <family val="2"/>
      </rPr>
      <t>CO2</t>
    </r>
    <r>
      <rPr>
        <sz val="10"/>
        <color indexed="8"/>
        <rFont val="SimSun"/>
        <family val="0"/>
      </rPr>
      <t xml:space="preserve">和现场发电量计算；    
</t>
    </r>
    <r>
      <rPr>
        <sz val="10"/>
        <color indexed="8"/>
        <rFont val="Arial"/>
        <family val="2"/>
      </rPr>
      <t>= 45c</t>
    </r>
    <r>
      <rPr>
        <sz val="10"/>
        <color indexed="8"/>
        <rFont val="SimSun"/>
        <family val="0"/>
      </rPr>
      <t xml:space="preserve">行 </t>
    </r>
    <r>
      <rPr>
        <sz val="10"/>
        <color indexed="8"/>
        <rFont val="Arial"/>
        <family val="2"/>
      </rPr>
      <t>/ 33a</t>
    </r>
    <r>
      <rPr>
        <sz val="10"/>
        <color indexed="8"/>
        <rFont val="SimSun"/>
        <family val="0"/>
      </rPr>
      <t xml:space="preserve">行 </t>
    </r>
    <r>
      <rPr>
        <sz val="10"/>
        <color indexed="8"/>
        <rFont val="Arial"/>
        <family val="2"/>
      </rPr>
      <t xml:space="preserve">* 1000;  "n. appl."= </t>
    </r>
    <r>
      <rPr>
        <sz val="10"/>
        <color indexed="8"/>
        <rFont val="SimSun"/>
        <family val="0"/>
      </rPr>
      <t>不适用</t>
    </r>
  </si>
  <si>
    <t>33c</t>
  </si>
  <si>
    <t>外部发电消耗量</t>
  </si>
  <si>
    <t xml:space="preserve">网电消耗量  </t>
  </si>
  <si>
    <t>33d</t>
  </si>
  <si>
    <r>
      <t>外部生成每单位电量所排放的</t>
    </r>
    <r>
      <rPr>
        <sz val="10"/>
        <rFont val="Arial"/>
        <family val="2"/>
      </rPr>
      <t>CO2</t>
    </r>
  </si>
  <si>
    <r>
      <t>每单位网电的</t>
    </r>
    <r>
      <rPr>
        <sz val="10"/>
        <color indexed="8"/>
        <rFont val="Arial"/>
        <family val="2"/>
      </rPr>
      <t>CO2</t>
    </r>
    <r>
      <rPr>
        <sz val="10"/>
        <color indexed="8"/>
        <rFont val="SimSun"/>
        <family val="0"/>
      </rPr>
      <t xml:space="preserve">排放量，数值可从发电厂或权威部门获得  </t>
    </r>
  </si>
  <si>
    <t>工厂耗电量总和</t>
  </si>
  <si>
    <r>
      <t>=</t>
    </r>
    <r>
      <rPr>
        <sz val="10"/>
        <color indexed="8"/>
        <rFont val="SimSun"/>
        <family val="0"/>
      </rPr>
      <t>（</t>
    </r>
    <r>
      <rPr>
        <sz val="10"/>
        <color indexed="8"/>
        <rFont val="Arial"/>
        <family val="2"/>
      </rPr>
      <t>33a</t>
    </r>
    <r>
      <rPr>
        <sz val="10"/>
        <color indexed="8"/>
        <rFont val="SimSun"/>
        <family val="0"/>
      </rPr>
      <t xml:space="preserve">行 </t>
    </r>
    <r>
      <rPr>
        <sz val="10"/>
        <color indexed="8"/>
        <rFont val="Arial"/>
        <family val="2"/>
      </rPr>
      <t>+ 33c</t>
    </r>
    <r>
      <rPr>
        <sz val="10"/>
        <color indexed="8"/>
        <rFont val="SimSun"/>
        <family val="0"/>
      </rPr>
      <t xml:space="preserve">行）  </t>
    </r>
  </si>
  <si>
    <t>废热处理</t>
  </si>
  <si>
    <t>将废热供应给外部的消费群</t>
  </si>
  <si>
    <r>
      <t>[</t>
    </r>
    <r>
      <rPr>
        <sz val="10"/>
        <rFont val="SimSun"/>
        <family val="0"/>
      </rPr>
      <t>吉焦耳</t>
    </r>
    <r>
      <rPr>
        <sz val="10"/>
        <rFont val="Arial"/>
        <family val="2"/>
      </rPr>
      <t>/</t>
    </r>
    <r>
      <rPr>
        <sz val="10"/>
        <rFont val="SimSun"/>
        <family val="0"/>
      </rPr>
      <t>年</t>
    </r>
    <r>
      <rPr>
        <sz val="10"/>
        <rFont val="Arial"/>
        <family val="2"/>
      </rPr>
      <t>]</t>
    </r>
  </si>
  <si>
    <t>向第三方销售的废热</t>
  </si>
  <si>
    <r>
      <t>CO2</t>
    </r>
    <r>
      <rPr>
        <b/>
        <sz val="10"/>
        <rFont val="SimSun"/>
        <family val="0"/>
      </rPr>
      <t xml:space="preserve">的排放 </t>
    </r>
  </si>
  <si>
    <r>
      <t>CO2</t>
    </r>
    <r>
      <rPr>
        <b/>
        <sz val="10"/>
        <rFont val="SimSun"/>
        <family val="0"/>
      </rPr>
      <t>直接排放量</t>
    </r>
  </si>
  <si>
    <r>
      <t>来自原料的</t>
    </r>
    <r>
      <rPr>
        <b/>
        <sz val="10"/>
        <rFont val="Arial"/>
        <family val="2"/>
      </rPr>
      <t>CO2</t>
    </r>
    <r>
      <rPr>
        <b/>
        <sz val="10"/>
        <rFont val="SimSun"/>
        <family val="0"/>
      </rPr>
      <t>排放量</t>
    </r>
  </si>
  <si>
    <t>35a</t>
  </si>
  <si>
    <r>
      <t>[</t>
    </r>
    <r>
      <rPr>
        <sz val="10"/>
        <rFont val="SimSun"/>
        <family val="0"/>
      </rPr>
      <t>千克</t>
    </r>
    <r>
      <rPr>
        <sz val="10"/>
        <rFont val="Arial"/>
        <family val="2"/>
      </rPr>
      <t>CO2/</t>
    </r>
    <r>
      <rPr>
        <sz val="10"/>
        <rFont val="SimSun"/>
        <family val="0"/>
      </rPr>
      <t>吨熟料</t>
    </r>
    <r>
      <rPr>
        <sz val="10"/>
        <rFont val="Arial"/>
        <family val="2"/>
      </rPr>
      <t>]</t>
    </r>
  </si>
  <si>
    <r>
      <t>默认值设置为等于</t>
    </r>
    <r>
      <rPr>
        <sz val="10"/>
        <rFont val="Arial"/>
        <family val="2"/>
      </rPr>
      <t>525</t>
    </r>
    <r>
      <rPr>
        <sz val="10"/>
        <rFont val="SimSun"/>
        <family val="0"/>
      </rPr>
      <t>千克</t>
    </r>
    <r>
      <rPr>
        <sz val="10"/>
        <rFont val="Arial"/>
        <family val="2"/>
      </rPr>
      <t>CO2/</t>
    </r>
    <r>
      <rPr>
        <sz val="10"/>
        <rFont val="SimSun"/>
        <family val="0"/>
      </rPr>
      <t>吨熟料。 如果各公司有更精确的数据，则应替换（参见副表“热解生成的</t>
    </r>
    <r>
      <rPr>
        <sz val="10"/>
        <rFont val="Arial"/>
        <family val="2"/>
      </rPr>
      <t>CO2⌐”</t>
    </r>
    <r>
      <rPr>
        <sz val="10"/>
        <rFont val="SimSun"/>
        <family val="0"/>
      </rPr>
      <t xml:space="preserve">）  </t>
    </r>
  </si>
  <si>
    <t>35b</t>
  </si>
  <si>
    <t>生料中的有机碳含量比（平均值）</t>
  </si>
  <si>
    <r>
      <t>[%</t>
    </r>
    <r>
      <rPr>
        <sz val="10"/>
        <rFont val="SimSun"/>
        <family val="0"/>
      </rPr>
      <t>，干重</t>
    </r>
    <r>
      <rPr>
        <sz val="10"/>
        <rFont val="Arial"/>
        <family val="2"/>
      </rPr>
      <t>]</t>
    </r>
  </si>
  <si>
    <r>
      <t>默认值设置为等于</t>
    </r>
    <r>
      <rPr>
        <sz val="10"/>
        <color indexed="8"/>
        <rFont val="Arial"/>
        <family val="2"/>
      </rPr>
      <t>0.2%</t>
    </r>
    <r>
      <rPr>
        <sz val="10"/>
        <color indexed="8"/>
        <rFont val="SimSun"/>
        <family val="0"/>
      </rPr>
      <t>。 如果使用的原料有机碳含量明显偏高或偏低，则应替换为公司特定的数据。 详情请参见指南文件。</t>
    </r>
  </si>
  <si>
    <t>35c</t>
  </si>
  <si>
    <t>生料和熟料比</t>
  </si>
  <si>
    <r>
      <t>[--</t>
    </r>
    <r>
      <rPr>
        <sz val="10"/>
        <rFont val="SimSun"/>
        <family val="0"/>
      </rPr>
      <t>，干重</t>
    </r>
    <r>
      <rPr>
        <sz val="10"/>
        <rFont val="Arial"/>
        <family val="2"/>
      </rPr>
      <t>]</t>
    </r>
  </si>
  <si>
    <r>
      <t>默认值设置为等于</t>
    </r>
    <r>
      <rPr>
        <sz val="10"/>
        <color indexed="8"/>
        <rFont val="Arial"/>
        <family val="2"/>
      </rPr>
      <t>1.55</t>
    </r>
    <r>
      <rPr>
        <sz val="10"/>
        <color indexed="8"/>
        <rFont val="SimSun"/>
        <family val="0"/>
      </rPr>
      <t>。 如果原料中有机碳含量适当，则使用公司特定的数据（但不包括燃料中的灰成分）。 所有从窑炉系统分离出去的粉尘都应该反映在这一比率之中。 燃料中的灰含量不应计算在内。</t>
    </r>
  </si>
  <si>
    <t>35d</t>
  </si>
  <si>
    <t>生料消耗</t>
  </si>
  <si>
    <r>
      <t xml:space="preserve">由生料熟料之比和熟料产量计算得出；
</t>
    </r>
    <r>
      <rPr>
        <sz val="10"/>
        <rFont val="Arial"/>
        <family val="2"/>
      </rPr>
      <t>= 35c</t>
    </r>
    <r>
      <rPr>
        <sz val="10"/>
        <rFont val="SimSun"/>
        <family val="0"/>
      </rPr>
      <t xml:space="preserve">行 </t>
    </r>
    <r>
      <rPr>
        <sz val="10"/>
        <rFont val="Arial"/>
        <family val="2"/>
      </rPr>
      <t>*8</t>
    </r>
    <r>
      <rPr>
        <sz val="10"/>
        <rFont val="SimSun"/>
        <family val="0"/>
      </rPr>
      <t>行。 转化成水泥窑粉尘的生料被包含在生料熟料比之中。</t>
    </r>
  </si>
  <si>
    <r>
      <t>熟料煅烧中产生的</t>
    </r>
    <r>
      <rPr>
        <sz val="10"/>
        <rFont val="Arial"/>
        <family val="2"/>
      </rPr>
      <t>CO2</t>
    </r>
  </si>
  <si>
    <r>
      <t>[</t>
    </r>
    <r>
      <rPr>
        <sz val="10"/>
        <rFont val="SimSun"/>
        <family val="0"/>
      </rPr>
      <t>吨</t>
    </r>
    <r>
      <rPr>
        <sz val="10"/>
        <rFont val="Arial"/>
        <family val="2"/>
      </rPr>
      <t>CO2/</t>
    </r>
    <r>
      <rPr>
        <sz val="10"/>
        <rFont val="SimSun"/>
        <family val="0"/>
      </rPr>
      <t>年</t>
    </r>
    <r>
      <rPr>
        <sz val="10"/>
        <rFont val="Arial"/>
        <family val="2"/>
      </rPr>
      <t>]</t>
    </r>
  </si>
  <si>
    <r>
      <t xml:space="preserve">用煅烧排放系数和熟料产量计算得出；
</t>
    </r>
    <r>
      <rPr>
        <sz val="10"/>
        <rFont val="Arial"/>
        <family val="2"/>
      </rPr>
      <t>= 35a</t>
    </r>
    <r>
      <rPr>
        <sz val="10"/>
        <rFont val="SimSun"/>
        <family val="0"/>
      </rPr>
      <t xml:space="preserve">行 </t>
    </r>
    <r>
      <rPr>
        <sz val="10"/>
        <rFont val="Arial"/>
        <family val="2"/>
      </rPr>
      <t>/ 1000 * 8</t>
    </r>
    <r>
      <rPr>
        <sz val="10"/>
        <rFont val="SimSun"/>
        <family val="0"/>
      </rPr>
      <t>行</t>
    </r>
  </si>
  <si>
    <r>
      <t>从窑炉系统分离的旁路粉尘经煅烧排放的</t>
    </r>
    <r>
      <rPr>
        <sz val="10"/>
        <rFont val="Arial"/>
        <family val="2"/>
      </rPr>
      <t>CO2</t>
    </r>
  </si>
  <si>
    <r>
      <t xml:space="preserve">由煅烧排放系数和从窑炉系统分离（如，填埋）的旁路粉尘量计算得出；
</t>
    </r>
    <r>
      <rPr>
        <sz val="10"/>
        <color indexed="8"/>
        <rFont val="Arial"/>
        <family val="2"/>
      </rPr>
      <t>= 35a</t>
    </r>
    <r>
      <rPr>
        <sz val="10"/>
        <color indexed="8"/>
        <rFont val="SimSun"/>
        <family val="0"/>
      </rPr>
      <t xml:space="preserve">行 </t>
    </r>
    <r>
      <rPr>
        <sz val="10"/>
        <color indexed="8"/>
        <rFont val="Arial"/>
        <family val="2"/>
      </rPr>
      <t>/ 1000 * 22</t>
    </r>
    <r>
      <rPr>
        <sz val="10"/>
        <color indexed="8"/>
        <rFont val="SimSun"/>
        <family val="0"/>
      </rPr>
      <t>行</t>
    </r>
  </si>
  <si>
    <t>38a</t>
  </si>
  <si>
    <r>
      <t>从窑系统分离的水泥窑粉尘经煅烧排放的</t>
    </r>
    <r>
      <rPr>
        <sz val="10"/>
        <rFont val="Arial"/>
        <family val="2"/>
      </rPr>
      <t>CO2</t>
    </r>
  </si>
  <si>
    <r>
      <t xml:space="preserve">用煅烧排放系数、从窑炉系统分离（如，填埋或出售）的水泥窑粉尘量和水泥窑粉尘的煅烧分解率计算得出；   </t>
    </r>
    <r>
      <rPr>
        <sz val="10"/>
        <color indexed="8"/>
        <rFont val="Arial"/>
        <family val="2"/>
      </rPr>
      <t xml:space="preserve">= 23 </t>
    </r>
    <r>
      <rPr>
        <sz val="10"/>
        <color indexed="8"/>
        <rFont val="SimSun"/>
        <family val="0"/>
      </rPr>
      <t xml:space="preserve">行 </t>
    </r>
    <r>
      <rPr>
        <sz val="10"/>
        <color indexed="8"/>
        <rFont val="Arial"/>
        <family val="2"/>
      </rPr>
      <t>* 35a</t>
    </r>
    <r>
      <rPr>
        <sz val="10"/>
        <color indexed="8"/>
        <rFont val="SimSun"/>
        <family val="0"/>
      </rPr>
      <t xml:space="preserve">和 </t>
    </r>
    <r>
      <rPr>
        <sz val="10"/>
        <color indexed="8"/>
        <rFont val="Arial"/>
        <family val="2"/>
      </rPr>
      <t xml:space="preserve">24 </t>
    </r>
    <r>
      <rPr>
        <sz val="10"/>
        <color indexed="8"/>
        <rFont val="SimSun"/>
        <family val="0"/>
      </rPr>
      <t xml:space="preserve">行的非线性函数；  有关公式的详细信息，请参见指南文件  </t>
    </r>
  </si>
  <si>
    <t>38b</t>
  </si>
  <si>
    <r>
      <t>来自生料中有机碳的</t>
    </r>
    <r>
      <rPr>
        <sz val="10"/>
        <rFont val="Arial"/>
        <family val="2"/>
      </rPr>
      <t>CO2</t>
    </r>
  </si>
  <si>
    <r>
      <t>用生料中的有机碳含量、生料消耗量和</t>
    </r>
    <r>
      <rPr>
        <sz val="10"/>
        <color indexed="8"/>
        <rFont val="Arial"/>
        <family val="2"/>
      </rPr>
      <t>CO2</t>
    </r>
    <r>
      <rPr>
        <sz val="10"/>
        <color indexed="8"/>
        <rFont val="SimSun"/>
        <family val="0"/>
      </rPr>
      <t>与</t>
    </r>
    <r>
      <rPr>
        <sz val="10"/>
        <color indexed="8"/>
        <rFont val="Arial"/>
        <family val="2"/>
      </rPr>
      <t xml:space="preserve">C </t>
    </r>
    <r>
      <rPr>
        <sz val="10"/>
        <color indexed="8"/>
        <rFont val="SimSun"/>
        <family val="0"/>
      </rPr>
      <t xml:space="preserve">的摩尔比计算得出；  
 </t>
    </r>
    <r>
      <rPr>
        <sz val="10"/>
        <color indexed="8"/>
        <rFont val="Arial"/>
        <family val="2"/>
      </rPr>
      <t>= 35b</t>
    </r>
    <r>
      <rPr>
        <sz val="10"/>
        <color indexed="8"/>
        <rFont val="SimSun"/>
        <family val="0"/>
      </rPr>
      <t xml:space="preserve">行 </t>
    </r>
    <r>
      <rPr>
        <sz val="10"/>
        <color indexed="8"/>
        <rFont val="Arial"/>
        <family val="2"/>
      </rPr>
      <t xml:space="preserve">* 35d </t>
    </r>
    <r>
      <rPr>
        <sz val="10"/>
        <color indexed="8"/>
        <rFont val="SimSun"/>
        <family val="0"/>
      </rPr>
      <t xml:space="preserve">行 </t>
    </r>
    <r>
      <rPr>
        <sz val="10"/>
        <color indexed="8"/>
        <rFont val="Arial"/>
        <family val="2"/>
      </rPr>
      <t xml:space="preserve">* 3.664 </t>
    </r>
  </si>
  <si>
    <r>
      <t>来自原料的</t>
    </r>
    <r>
      <rPr>
        <sz val="10"/>
        <rFont val="Arial"/>
        <family val="2"/>
      </rPr>
      <t>CO2</t>
    </r>
    <r>
      <rPr>
        <sz val="10"/>
        <rFont val="SimSun"/>
        <family val="0"/>
      </rPr>
      <t>总量</t>
    </r>
  </si>
  <si>
    <r>
      <t>=</t>
    </r>
    <r>
      <rPr>
        <sz val="10"/>
        <color indexed="8"/>
        <rFont val="SimSun"/>
        <family val="0"/>
      </rPr>
      <t>总计（</t>
    </r>
    <r>
      <rPr>
        <sz val="10"/>
        <color indexed="8"/>
        <rFont val="Arial"/>
        <family val="2"/>
      </rPr>
      <t>36</t>
    </r>
    <r>
      <rPr>
        <sz val="10"/>
        <color indexed="8"/>
        <rFont val="SimSun"/>
        <family val="0"/>
      </rPr>
      <t>行</t>
    </r>
    <r>
      <rPr>
        <sz val="10"/>
        <color indexed="8"/>
        <rFont val="Arial"/>
        <family val="2"/>
      </rPr>
      <t>:38b</t>
    </r>
    <r>
      <rPr>
        <sz val="10"/>
        <color indexed="8"/>
        <rFont val="SimSun"/>
        <family val="0"/>
      </rPr>
      <t>行）</t>
    </r>
  </si>
  <si>
    <r>
      <t>来自窑炉燃料的</t>
    </r>
    <r>
      <rPr>
        <b/>
        <sz val="10"/>
        <rFont val="Arial"/>
        <family val="2"/>
      </rPr>
      <t>CO2</t>
    </r>
  </si>
  <si>
    <r>
      <t>来自传统矿物燃料的</t>
    </r>
    <r>
      <rPr>
        <sz val="10"/>
        <rFont val="Arial"/>
        <family val="2"/>
      </rPr>
      <t>CO2</t>
    </r>
  </si>
  <si>
    <r>
      <t>来自传统矿物燃料的</t>
    </r>
    <r>
      <rPr>
        <sz val="10"/>
        <rFont val="Arial"/>
        <family val="2"/>
      </rPr>
      <t>CO2</t>
    </r>
    <r>
      <rPr>
        <sz val="10"/>
        <rFont val="SimSun"/>
        <family val="0"/>
      </rPr>
      <t xml:space="preserve">排放总量， </t>
    </r>
    <r>
      <rPr>
        <sz val="10"/>
        <rFont val="Arial"/>
        <family val="2"/>
      </rPr>
      <t xml:space="preserve">= 211 </t>
    </r>
    <r>
      <rPr>
        <sz val="10"/>
        <rFont val="SimSun"/>
        <family val="0"/>
      </rPr>
      <t xml:space="preserve">行 </t>
    </r>
  </si>
  <si>
    <r>
      <t>来自替代性矿物燃料的</t>
    </r>
    <r>
      <rPr>
        <sz val="10"/>
        <rFont val="Arial"/>
        <family val="2"/>
      </rPr>
      <t>CO2</t>
    </r>
  </si>
  <si>
    <r>
      <t>来自替代性矿物燃料的</t>
    </r>
    <r>
      <rPr>
        <sz val="10"/>
        <rFont val="Arial"/>
        <family val="2"/>
      </rPr>
      <t>CO2</t>
    </r>
    <r>
      <rPr>
        <sz val="10"/>
        <rFont val="SimSun"/>
        <family val="0"/>
      </rPr>
      <t xml:space="preserve">排放总量， </t>
    </r>
    <r>
      <rPr>
        <sz val="10"/>
        <rFont val="Arial"/>
        <family val="2"/>
      </rPr>
      <t xml:space="preserve">= 218 </t>
    </r>
    <r>
      <rPr>
        <sz val="10"/>
        <rFont val="SimSun"/>
        <family val="0"/>
      </rPr>
      <t xml:space="preserve">行  </t>
    </r>
  </si>
  <si>
    <r>
      <t>来自以矿物为主要燃料的窑炉燃料的</t>
    </r>
    <r>
      <rPr>
        <sz val="10"/>
        <rFont val="Arial"/>
        <family val="2"/>
      </rPr>
      <t>CO2</t>
    </r>
    <r>
      <rPr>
        <sz val="10"/>
        <rFont val="SimSun"/>
        <family val="0"/>
      </rPr>
      <t>总量</t>
    </r>
  </si>
  <si>
    <r>
      <t>=</t>
    </r>
    <r>
      <rPr>
        <sz val="10"/>
        <color indexed="8"/>
        <rFont val="SimSun"/>
        <family val="0"/>
      </rPr>
      <t>总计（</t>
    </r>
    <r>
      <rPr>
        <sz val="10"/>
        <color indexed="8"/>
        <rFont val="Arial"/>
        <family val="2"/>
      </rPr>
      <t>40</t>
    </r>
    <r>
      <rPr>
        <sz val="10"/>
        <color indexed="8"/>
        <rFont val="SimSun"/>
        <family val="0"/>
      </rPr>
      <t>行</t>
    </r>
    <r>
      <rPr>
        <sz val="10"/>
        <color indexed="8"/>
        <rFont val="Arial"/>
        <family val="2"/>
      </rPr>
      <t>:41</t>
    </r>
    <r>
      <rPr>
        <sz val="10"/>
        <color indexed="8"/>
        <rFont val="SimSun"/>
        <family val="0"/>
      </rPr>
      <t>行）</t>
    </r>
  </si>
  <si>
    <r>
      <t>来自非烧成用燃料的</t>
    </r>
    <r>
      <rPr>
        <b/>
        <sz val="10"/>
        <rFont val="Arial"/>
        <family val="2"/>
      </rPr>
      <t>CO2</t>
    </r>
  </si>
  <si>
    <r>
      <t>设备及现场车辆产生的</t>
    </r>
    <r>
      <rPr>
        <sz val="10"/>
        <rFont val="Arial"/>
        <family val="2"/>
      </rPr>
      <t>CO2</t>
    </r>
  </si>
  <si>
    <r>
      <t>设备和现场车辆产生的</t>
    </r>
    <r>
      <rPr>
        <sz val="10"/>
        <rFont val="Arial"/>
        <family val="2"/>
      </rPr>
      <t>CO2</t>
    </r>
    <r>
      <rPr>
        <sz val="10"/>
        <rFont val="SimSun"/>
        <family val="0"/>
      </rPr>
      <t xml:space="preserve">总量； </t>
    </r>
    <r>
      <rPr>
        <sz val="10"/>
        <rFont val="Arial"/>
        <family val="2"/>
      </rPr>
      <t>= 331</t>
    </r>
    <r>
      <rPr>
        <sz val="10"/>
        <rFont val="SimSun"/>
        <family val="0"/>
      </rPr>
      <t>行</t>
    </r>
  </si>
  <si>
    <t>45a</t>
  </si>
  <si>
    <r>
      <t>室内供暖</t>
    </r>
    <r>
      <rPr>
        <sz val="10"/>
        <rFont val="Arial"/>
        <family val="2"/>
      </rPr>
      <t>/</t>
    </r>
    <r>
      <rPr>
        <sz val="10"/>
        <rFont val="SimSun"/>
        <family val="0"/>
      </rPr>
      <t>制冷产生的</t>
    </r>
    <r>
      <rPr>
        <sz val="10"/>
        <rFont val="Arial"/>
        <family val="2"/>
      </rPr>
      <t>CO2</t>
    </r>
  </si>
  <si>
    <r>
      <t>室内供暖和制冷产生的</t>
    </r>
    <r>
      <rPr>
        <sz val="10"/>
        <rFont val="Arial"/>
        <family val="2"/>
      </rPr>
      <t>CO2</t>
    </r>
    <r>
      <rPr>
        <sz val="10"/>
        <rFont val="SimSun"/>
        <family val="0"/>
      </rPr>
      <t xml:space="preserve">排放总量； </t>
    </r>
    <r>
      <rPr>
        <sz val="10"/>
        <rFont val="Arial"/>
        <family val="2"/>
      </rPr>
      <t>= 332</t>
    </r>
    <r>
      <rPr>
        <sz val="10"/>
        <rFont val="SimSun"/>
        <family val="0"/>
      </rPr>
      <t>行</t>
    </r>
  </si>
  <si>
    <t>45b</t>
  </si>
  <si>
    <r>
      <t>原料及矿物质的干燥产生的</t>
    </r>
    <r>
      <rPr>
        <sz val="10"/>
        <rFont val="Arial"/>
        <family val="2"/>
      </rPr>
      <t>CO2</t>
    </r>
  </si>
  <si>
    <r>
      <t>原材料及矿物质的干燥产生的</t>
    </r>
    <r>
      <rPr>
        <sz val="10"/>
        <rFont val="Arial"/>
        <family val="2"/>
      </rPr>
      <t>CO2</t>
    </r>
    <r>
      <rPr>
        <sz val="10"/>
        <rFont val="SimSun"/>
        <family val="0"/>
      </rPr>
      <t xml:space="preserve">总量； </t>
    </r>
    <r>
      <rPr>
        <sz val="10"/>
        <rFont val="Arial"/>
        <family val="2"/>
      </rPr>
      <t>= 333</t>
    </r>
    <r>
      <rPr>
        <sz val="10"/>
        <rFont val="SimSun"/>
        <family val="0"/>
      </rPr>
      <t>行</t>
    </r>
  </si>
  <si>
    <t>45c</t>
  </si>
  <si>
    <r>
      <t>现场发电产生的</t>
    </r>
    <r>
      <rPr>
        <sz val="10"/>
        <rFont val="Arial"/>
        <family val="2"/>
      </rPr>
      <t>CO2</t>
    </r>
  </si>
  <si>
    <r>
      <t>现场发电产生的</t>
    </r>
    <r>
      <rPr>
        <sz val="10"/>
        <rFont val="Arial"/>
        <family val="2"/>
      </rPr>
      <t>CO2</t>
    </r>
    <r>
      <rPr>
        <sz val="10"/>
        <rFont val="SimSun"/>
        <family val="0"/>
      </rPr>
      <t xml:space="preserve">排放总量（不包括生物体产生的 </t>
    </r>
    <r>
      <rPr>
        <sz val="10"/>
        <rFont val="Arial"/>
        <family val="2"/>
      </rPr>
      <t>CO2</t>
    </r>
    <r>
      <rPr>
        <sz val="10"/>
        <rFont val="SimSun"/>
        <family val="0"/>
      </rPr>
      <t xml:space="preserve">）； </t>
    </r>
    <r>
      <rPr>
        <sz val="10"/>
        <rFont val="Arial"/>
        <family val="2"/>
      </rPr>
      <t>= 334</t>
    </r>
    <r>
      <rPr>
        <sz val="10"/>
        <rFont val="SimSun"/>
        <family val="0"/>
      </rPr>
      <t>行</t>
    </r>
  </si>
  <si>
    <r>
      <t>来自非烧成用燃料的</t>
    </r>
    <r>
      <rPr>
        <sz val="10"/>
        <rFont val="Arial"/>
        <family val="2"/>
      </rPr>
      <t>CO2</t>
    </r>
    <r>
      <rPr>
        <sz val="10"/>
        <rFont val="SimSun"/>
        <family val="0"/>
      </rPr>
      <t>总量</t>
    </r>
  </si>
  <si>
    <r>
      <t>=</t>
    </r>
    <r>
      <rPr>
        <sz val="10"/>
        <color indexed="8"/>
        <rFont val="SimSun"/>
        <family val="0"/>
      </rPr>
      <t>总计（</t>
    </r>
    <r>
      <rPr>
        <sz val="10"/>
        <color indexed="8"/>
        <rFont val="Arial"/>
        <family val="2"/>
      </rPr>
      <t>44</t>
    </r>
    <r>
      <rPr>
        <sz val="10"/>
        <color indexed="8"/>
        <rFont val="SimSun"/>
        <family val="0"/>
      </rPr>
      <t>行</t>
    </r>
    <r>
      <rPr>
        <sz val="10"/>
        <color indexed="8"/>
        <rFont val="Arial"/>
        <family val="2"/>
      </rPr>
      <t>:45c</t>
    </r>
    <r>
      <rPr>
        <sz val="10"/>
        <color indexed="8"/>
        <rFont val="SimSun"/>
        <family val="0"/>
      </rPr>
      <t>行）</t>
    </r>
  </si>
  <si>
    <r>
      <t>CO2</t>
    </r>
    <r>
      <rPr>
        <b/>
        <sz val="10"/>
        <rFont val="SimSun"/>
        <family val="0"/>
      </rPr>
      <t xml:space="preserve">直接排放总量 </t>
    </r>
  </si>
  <si>
    <r>
      <t>CO2</t>
    </r>
    <r>
      <rPr>
        <sz val="10"/>
        <rFont val="SimSun"/>
        <family val="0"/>
      </rPr>
      <t>直接排放总量：所有来源</t>
    </r>
  </si>
  <si>
    <r>
      <t>= 39</t>
    </r>
    <r>
      <rPr>
        <sz val="10"/>
        <rFont val="SimSun"/>
        <family val="0"/>
      </rPr>
      <t xml:space="preserve">行 </t>
    </r>
    <r>
      <rPr>
        <sz val="10"/>
        <rFont val="Arial"/>
        <family val="2"/>
      </rPr>
      <t>+ 43</t>
    </r>
    <r>
      <rPr>
        <sz val="10"/>
        <rFont val="SimSun"/>
        <family val="0"/>
      </rPr>
      <t xml:space="preserve">行 </t>
    </r>
    <r>
      <rPr>
        <sz val="10"/>
        <rFont val="Arial"/>
        <family val="2"/>
      </rPr>
      <t>+ 46</t>
    </r>
    <r>
      <rPr>
        <sz val="10"/>
        <rFont val="SimSun"/>
        <family val="0"/>
      </rPr>
      <t>行</t>
    </r>
  </si>
  <si>
    <r>
      <t>CO2</t>
    </r>
    <r>
      <rPr>
        <b/>
        <sz val="10"/>
        <rFont val="SimSun"/>
        <family val="0"/>
      </rPr>
      <t>间接排放量（主要来源）</t>
    </r>
  </si>
  <si>
    <t>49a</t>
  </si>
  <si>
    <r>
      <t>外部发电产生的</t>
    </r>
    <r>
      <rPr>
        <sz val="10"/>
        <rFont val="Arial"/>
        <family val="2"/>
      </rPr>
      <t>CO2</t>
    </r>
  </si>
  <si>
    <r>
      <t>= 33c</t>
    </r>
    <r>
      <rPr>
        <sz val="10"/>
        <rFont val="SimSun"/>
        <family val="0"/>
      </rPr>
      <t xml:space="preserve">行 </t>
    </r>
    <r>
      <rPr>
        <sz val="10"/>
        <rFont val="Arial"/>
        <family val="2"/>
      </rPr>
      <t xml:space="preserve">* 33d </t>
    </r>
    <r>
      <rPr>
        <sz val="10"/>
        <rFont val="SimSun"/>
        <family val="0"/>
      </rPr>
      <t xml:space="preserve">行 </t>
    </r>
    <r>
      <rPr>
        <sz val="10"/>
        <rFont val="Arial"/>
        <family val="2"/>
      </rPr>
      <t xml:space="preserve">/ 1000  </t>
    </r>
  </si>
  <si>
    <t>49b</t>
  </si>
  <si>
    <t>购入熟料的排放系数</t>
  </si>
  <si>
    <r>
      <t xml:space="preserve">= </t>
    </r>
    <r>
      <rPr>
        <sz val="10"/>
        <rFont val="SimSun"/>
        <family val="0"/>
      </rPr>
      <t>默认值为</t>
    </r>
    <r>
      <rPr>
        <sz val="10"/>
        <rFont val="Arial"/>
        <family val="2"/>
      </rPr>
      <t>862</t>
    </r>
    <r>
      <rPr>
        <sz val="10"/>
        <rFont val="SimSun"/>
        <family val="0"/>
      </rPr>
      <t>千克</t>
    </r>
    <r>
      <rPr>
        <sz val="10"/>
        <rFont val="Arial"/>
        <family val="2"/>
      </rPr>
      <t>CO2 /</t>
    </r>
    <r>
      <rPr>
        <sz val="10"/>
        <rFont val="SimSun"/>
        <family val="0"/>
      </rPr>
      <t>吨熟料。 这代表了《水泥可持续发展倡议》中提到的多个水泥公司的平均水平。 在不同的工厂均采用这一默认值可确保计算排放量时排除公司内部的熟料转让。</t>
    </r>
  </si>
  <si>
    <t>49c</t>
  </si>
  <si>
    <r>
      <t>熟料净输入</t>
    </r>
    <r>
      <rPr>
        <sz val="10"/>
        <rFont val="Arial CE"/>
        <family val="0"/>
      </rPr>
      <t xml:space="preserve">(+) / </t>
    </r>
    <r>
      <rPr>
        <sz val="10"/>
        <rFont val="SimSun"/>
        <family val="0"/>
      </rPr>
      <t>输出</t>
    </r>
    <r>
      <rPr>
        <sz val="10"/>
        <rFont val="Arial CE"/>
        <family val="0"/>
      </rPr>
      <t>(-)</t>
    </r>
    <r>
      <rPr>
        <sz val="10"/>
        <rFont val="SimSun"/>
        <family val="0"/>
      </rPr>
      <t>产生的</t>
    </r>
    <r>
      <rPr>
        <sz val="10"/>
        <rFont val="Arial CE"/>
        <family val="0"/>
      </rPr>
      <t>CO2</t>
    </r>
  </si>
  <si>
    <r>
      <t>用熟料净输入量（</t>
    </r>
    <r>
      <rPr>
        <sz val="10"/>
        <rFont val="Arial"/>
        <family val="2"/>
      </rPr>
      <t xml:space="preserve">= </t>
    </r>
    <r>
      <rPr>
        <sz val="10"/>
        <rFont val="SimSun"/>
        <family val="0"/>
      </rPr>
      <t xml:space="preserve">熟料采购量 </t>
    </r>
    <r>
      <rPr>
        <sz val="10"/>
        <rFont val="Arial"/>
        <family val="2"/>
      </rPr>
      <t xml:space="preserve">- </t>
    </r>
    <r>
      <rPr>
        <sz val="10"/>
        <rFont val="SimSun"/>
        <family val="0"/>
      </rPr>
      <t xml:space="preserve">熟料销售量） 乘以购入熟料的默认排放系数计算得出；   </t>
    </r>
    <r>
      <rPr>
        <sz val="10"/>
        <rFont val="Arial"/>
        <family val="2"/>
      </rPr>
      <t xml:space="preserve">= </t>
    </r>
    <r>
      <rPr>
        <sz val="10"/>
        <rFont val="SimSun"/>
        <family val="0"/>
      </rPr>
      <t>（</t>
    </r>
    <r>
      <rPr>
        <sz val="10"/>
        <rFont val="Arial"/>
        <family val="2"/>
      </rPr>
      <t xml:space="preserve">9 </t>
    </r>
    <r>
      <rPr>
        <sz val="10"/>
        <rFont val="SimSun"/>
        <family val="0"/>
      </rPr>
      <t xml:space="preserve">行 </t>
    </r>
    <r>
      <rPr>
        <sz val="10"/>
        <rFont val="Arial"/>
        <family val="2"/>
      </rPr>
      <t xml:space="preserve">- 10 </t>
    </r>
    <r>
      <rPr>
        <sz val="10"/>
        <rFont val="SimSun"/>
        <family val="0"/>
      </rPr>
      <t>行）</t>
    </r>
    <r>
      <rPr>
        <sz val="10"/>
        <rFont val="Arial"/>
        <family val="2"/>
      </rPr>
      <t xml:space="preserve">* 49b </t>
    </r>
    <r>
      <rPr>
        <sz val="10"/>
        <rFont val="SimSun"/>
        <family val="0"/>
      </rPr>
      <t xml:space="preserve">行 </t>
    </r>
    <r>
      <rPr>
        <sz val="10"/>
        <rFont val="Arial"/>
        <family val="2"/>
      </rPr>
      <t>/ 1000</t>
    </r>
    <r>
      <rPr>
        <sz val="10"/>
        <rFont val="SimSun"/>
        <family val="0"/>
      </rPr>
      <t>。   如果该厂只输出熟料，则应为负值。</t>
    </r>
  </si>
  <si>
    <t>49d</t>
  </si>
  <si>
    <r>
      <t>CO2</t>
    </r>
    <r>
      <rPr>
        <sz val="10"/>
        <rFont val="SimSun"/>
        <family val="0"/>
      </rPr>
      <t>间接排放总量 （主要来源）</t>
    </r>
  </si>
  <si>
    <r>
      <t>=  49a</t>
    </r>
    <r>
      <rPr>
        <sz val="10"/>
        <rFont val="SimSun"/>
        <family val="0"/>
      </rPr>
      <t xml:space="preserve">行 </t>
    </r>
    <r>
      <rPr>
        <sz val="10"/>
        <rFont val="Arial"/>
        <family val="2"/>
      </rPr>
      <t>+ 49c</t>
    </r>
    <r>
      <rPr>
        <sz val="10"/>
        <rFont val="SimSun"/>
        <family val="0"/>
      </rPr>
      <t>行</t>
    </r>
  </si>
  <si>
    <r>
      <t>生物燃料的</t>
    </r>
    <r>
      <rPr>
        <b/>
        <sz val="10"/>
        <rFont val="Arial"/>
        <family val="2"/>
      </rPr>
      <t>CO2</t>
    </r>
    <r>
      <rPr>
        <b/>
        <sz val="10"/>
        <rFont val="SimSun"/>
        <family val="0"/>
      </rPr>
      <t>直接排放量（备注项）</t>
    </r>
  </si>
  <si>
    <r>
      <t>生物燃料燃烧产生的</t>
    </r>
    <r>
      <rPr>
        <sz val="10"/>
        <rFont val="Arial"/>
        <family val="2"/>
      </rPr>
      <t>CO2</t>
    </r>
    <r>
      <rPr>
        <sz val="10"/>
        <rFont val="SimSun"/>
        <family val="0"/>
      </rPr>
      <t>（窑炉和非烧成用）</t>
    </r>
  </si>
  <si>
    <r>
      <t>窑炉和非烧成用生物燃料燃烧直接排放的</t>
    </r>
    <r>
      <rPr>
        <sz val="10"/>
        <rFont val="Arial"/>
        <family val="2"/>
      </rPr>
      <t>CO2</t>
    </r>
    <r>
      <rPr>
        <sz val="10"/>
        <rFont val="SimSun"/>
        <family val="0"/>
      </rPr>
      <t xml:space="preserve">； </t>
    </r>
    <r>
      <rPr>
        <sz val="10"/>
        <rFont val="Arial"/>
        <family val="2"/>
      </rPr>
      <t>= 225</t>
    </r>
    <r>
      <rPr>
        <sz val="10"/>
        <rFont val="SimSun"/>
        <family val="0"/>
      </rPr>
      <t xml:space="preserve">行 </t>
    </r>
    <r>
      <rPr>
        <sz val="10"/>
        <rFont val="Arial"/>
        <family val="2"/>
      </rPr>
      <t>+ 334e</t>
    </r>
    <r>
      <rPr>
        <sz val="10"/>
        <rFont val="SimSun"/>
        <family val="0"/>
      </rPr>
      <t>行</t>
    </r>
  </si>
  <si>
    <t>性能指标</t>
  </si>
  <si>
    <r>
      <t>CO2</t>
    </r>
    <r>
      <rPr>
        <b/>
        <sz val="10"/>
        <rFont val="SimSun"/>
        <family val="0"/>
      </rPr>
      <t>排放总量（</t>
    </r>
    <r>
      <rPr>
        <b/>
        <sz val="10"/>
        <rFont val="Arial"/>
        <family val="2"/>
      </rPr>
      <t xml:space="preserve">= </t>
    </r>
    <r>
      <rPr>
        <b/>
        <sz val="10"/>
        <rFont val="SimSun"/>
        <family val="0"/>
      </rPr>
      <t>直接产生的</t>
    </r>
    <r>
      <rPr>
        <b/>
        <sz val="10"/>
        <rFont val="Arial"/>
        <family val="2"/>
      </rPr>
      <t>CO2</t>
    </r>
    <r>
      <rPr>
        <b/>
        <sz val="10"/>
        <rFont val="SimSun"/>
        <family val="0"/>
      </rPr>
      <t>总量；所有来源）</t>
    </r>
  </si>
  <si>
    <r>
      <t>CO2</t>
    </r>
    <r>
      <rPr>
        <sz val="10"/>
        <rFont val="SimSun"/>
        <family val="0"/>
      </rPr>
      <t>绝对排放总量</t>
    </r>
  </si>
  <si>
    <r>
      <t xml:space="preserve">来自原料、窑炉燃料和非烧成用燃料的直接排放总量；
</t>
    </r>
    <r>
      <rPr>
        <sz val="10"/>
        <rFont val="Arial"/>
        <family val="2"/>
      </rPr>
      <t>= 39</t>
    </r>
    <r>
      <rPr>
        <sz val="10"/>
        <rFont val="SimSun"/>
        <family val="0"/>
      </rPr>
      <t xml:space="preserve">行 </t>
    </r>
    <r>
      <rPr>
        <sz val="10"/>
        <rFont val="Arial"/>
        <family val="2"/>
      </rPr>
      <t>+ 43</t>
    </r>
    <r>
      <rPr>
        <sz val="10"/>
        <rFont val="SimSun"/>
        <family val="0"/>
      </rPr>
      <t xml:space="preserve">行 </t>
    </r>
    <r>
      <rPr>
        <sz val="10"/>
        <rFont val="Arial"/>
        <family val="2"/>
      </rPr>
      <t>+ 46</t>
    </r>
    <r>
      <rPr>
        <sz val="10"/>
        <rFont val="SimSun"/>
        <family val="0"/>
      </rPr>
      <t>行</t>
    </r>
  </si>
  <si>
    <t>959a</t>
  </si>
  <si>
    <t>原料部分</t>
  </si>
  <si>
    <r>
      <t xml:space="preserve">来自原料的直接排放量；
</t>
    </r>
    <r>
      <rPr>
        <sz val="10"/>
        <rFont val="Arial"/>
        <family val="2"/>
      </rPr>
      <t>= 39</t>
    </r>
    <r>
      <rPr>
        <sz val="10"/>
        <rFont val="SimSun"/>
        <family val="0"/>
      </rPr>
      <t>行</t>
    </r>
  </si>
  <si>
    <t>59b</t>
  </si>
  <si>
    <t>燃料</t>
  </si>
  <si>
    <r>
      <t xml:space="preserve">来自窑炉燃料和非烧成用燃料的直接排放量；  
</t>
    </r>
    <r>
      <rPr>
        <sz val="10"/>
        <rFont val="Arial"/>
        <family val="2"/>
      </rPr>
      <t>= 43</t>
    </r>
    <r>
      <rPr>
        <sz val="10"/>
        <rFont val="SimSun"/>
        <family val="0"/>
      </rPr>
      <t xml:space="preserve">行 </t>
    </r>
    <r>
      <rPr>
        <sz val="10"/>
        <rFont val="Arial"/>
        <family val="2"/>
      </rPr>
      <t>+ 46</t>
    </r>
    <r>
      <rPr>
        <sz val="10"/>
        <rFont val="SimSun"/>
        <family val="0"/>
      </rPr>
      <t>行</t>
    </r>
  </si>
  <si>
    <r>
      <t>CO2</t>
    </r>
    <r>
      <rPr>
        <sz val="10"/>
        <rFont val="SimSun"/>
        <family val="0"/>
      </rPr>
      <t>单位排放量</t>
    </r>
  </si>
  <si>
    <t>每吨熟料</t>
  </si>
  <si>
    <r>
      <t>直接排放总量</t>
    </r>
    <r>
      <rPr>
        <sz val="10"/>
        <rFont val="Arial"/>
        <family val="2"/>
      </rPr>
      <t>÷</t>
    </r>
    <r>
      <rPr>
        <sz val="10"/>
        <rFont val="SimSun"/>
        <family val="0"/>
      </rPr>
      <t xml:space="preserve">熟料自产量；
</t>
    </r>
    <r>
      <rPr>
        <sz val="10"/>
        <rFont val="Arial"/>
        <family val="2"/>
      </rPr>
      <t>= 59</t>
    </r>
    <r>
      <rPr>
        <sz val="10"/>
        <rFont val="SimSun"/>
        <family val="0"/>
      </rPr>
      <t>行</t>
    </r>
    <r>
      <rPr>
        <sz val="10"/>
        <rFont val="Arial"/>
        <family val="2"/>
      </rPr>
      <t>/8</t>
    </r>
    <r>
      <rPr>
        <sz val="10"/>
        <rFont val="SimSun"/>
        <family val="0"/>
      </rPr>
      <t>行</t>
    </r>
  </si>
  <si>
    <t>每吨水泥制品</t>
  </si>
  <si>
    <r>
      <t>[</t>
    </r>
    <r>
      <rPr>
        <sz val="10"/>
        <rFont val="SimSun"/>
        <family val="0"/>
      </rPr>
      <t>千克</t>
    </r>
    <r>
      <rPr>
        <sz val="10"/>
        <rFont val="Arial"/>
        <family val="2"/>
      </rPr>
      <t>CO2/</t>
    </r>
    <r>
      <rPr>
        <sz val="10"/>
        <rFont val="SimSun"/>
        <family val="0"/>
      </rPr>
      <t>吨水泥制品</t>
    </r>
    <r>
      <rPr>
        <sz val="10"/>
        <rFont val="Arial"/>
        <family val="2"/>
      </rPr>
      <t>]</t>
    </r>
  </si>
  <si>
    <r>
      <t>直接排放总量</t>
    </r>
    <r>
      <rPr>
        <sz val="10"/>
        <rFont val="Arial"/>
        <family val="2"/>
      </rPr>
      <t>÷</t>
    </r>
    <r>
      <rPr>
        <sz val="10"/>
        <rFont val="SimSun"/>
        <family val="0"/>
      </rPr>
      <t xml:space="preserve">水泥制品自产量（不包括水泥中采购的熟料）；
</t>
    </r>
    <r>
      <rPr>
        <sz val="10"/>
        <rFont val="Arial"/>
        <family val="2"/>
      </rPr>
      <t>= 59</t>
    </r>
    <r>
      <rPr>
        <sz val="10"/>
        <rFont val="SimSun"/>
        <family val="0"/>
      </rPr>
      <t>行</t>
    </r>
    <r>
      <rPr>
        <sz val="10"/>
        <rFont val="Arial"/>
        <family val="2"/>
      </rPr>
      <t>/21a</t>
    </r>
    <r>
      <rPr>
        <sz val="10"/>
        <rFont val="SimSun"/>
        <family val="0"/>
      </rPr>
      <t>行</t>
    </r>
  </si>
  <si>
    <t>62a</t>
  </si>
  <si>
    <r>
      <t>原料热解产生的直接排放量</t>
    </r>
    <r>
      <rPr>
        <sz val="10"/>
        <rFont val="Arial"/>
        <family val="2"/>
      </rPr>
      <t>÷</t>
    </r>
    <r>
      <rPr>
        <sz val="10"/>
        <rFont val="SimSun"/>
        <family val="0"/>
      </rPr>
      <t xml:space="preserve">水泥制品自产量；
</t>
    </r>
    <r>
      <rPr>
        <sz val="10"/>
        <rFont val="Arial"/>
        <family val="2"/>
      </rPr>
      <t>= 59a</t>
    </r>
    <r>
      <rPr>
        <sz val="10"/>
        <rFont val="SimSun"/>
        <family val="0"/>
      </rPr>
      <t>行</t>
    </r>
    <r>
      <rPr>
        <sz val="10"/>
        <rFont val="Arial"/>
        <family val="2"/>
      </rPr>
      <t>/21a</t>
    </r>
    <r>
      <rPr>
        <sz val="10"/>
        <rFont val="SimSun"/>
        <family val="0"/>
      </rPr>
      <t>行</t>
    </r>
  </si>
  <si>
    <t>62b</t>
  </si>
  <si>
    <r>
      <t>窑炉燃料和非烧成用燃料产生的直接排放量</t>
    </r>
    <r>
      <rPr>
        <sz val="10"/>
        <rFont val="Arial"/>
        <family val="2"/>
      </rPr>
      <t>÷</t>
    </r>
    <r>
      <rPr>
        <sz val="10"/>
        <rFont val="SimSun"/>
        <family val="0"/>
      </rPr>
      <t xml:space="preserve">水泥制品自产量；
</t>
    </r>
    <r>
      <rPr>
        <sz val="10"/>
        <rFont val="Arial"/>
        <family val="2"/>
      </rPr>
      <t>= 59b</t>
    </r>
    <r>
      <rPr>
        <sz val="10"/>
        <rFont val="SimSun"/>
        <family val="0"/>
      </rPr>
      <t>行</t>
    </r>
    <r>
      <rPr>
        <sz val="10"/>
        <rFont val="Arial"/>
        <family val="2"/>
      </rPr>
      <t>/21a</t>
    </r>
    <r>
      <rPr>
        <sz val="10"/>
        <rFont val="SimSun"/>
        <family val="0"/>
      </rPr>
      <t>行</t>
    </r>
  </si>
  <si>
    <t>获得的排放权（含不同分支）</t>
  </si>
  <si>
    <t>64a</t>
  </si>
  <si>
    <t>请用户回答：您希望计算您的企业获得的排放权和净排放量吗？ 如果选“是”，那么您的企业制定量化目标了吗？</t>
  </si>
  <si>
    <t>64b</t>
  </si>
  <si>
    <r>
      <t>第</t>
    </r>
    <r>
      <rPr>
        <sz val="10"/>
        <rFont val="Arial"/>
        <family val="2"/>
      </rPr>
      <t>64b</t>
    </r>
    <r>
      <rPr>
        <sz val="10"/>
        <rFont val="SimSun"/>
        <family val="0"/>
      </rPr>
      <t>行工厂工作表和公司工作表的按钮用于隐藏和显示</t>
    </r>
    <r>
      <rPr>
        <sz val="10"/>
        <rFont val="Arial"/>
        <family val="2"/>
      </rPr>
      <t>65a-77</t>
    </r>
    <r>
      <rPr>
        <sz val="10"/>
        <rFont val="SimSun"/>
        <family val="0"/>
      </rPr>
      <t>行和</t>
    </r>
    <r>
      <rPr>
        <sz val="10"/>
        <rFont val="Arial"/>
        <family val="2"/>
      </rPr>
      <t>401-426</t>
    </r>
    <r>
      <rPr>
        <sz val="10"/>
        <rFont val="SimSun"/>
        <family val="0"/>
      </rPr>
      <t>行。
如果不想计算获得的排放权和净排放量，单击“否”。</t>
    </r>
  </si>
  <si>
    <t>64c</t>
  </si>
  <si>
    <t>65a</t>
  </si>
  <si>
    <t>获得的排放权总计</t>
  </si>
  <si>
    <r>
      <t>这些是使用替代性矿物燃料引起的间接温室气体减排量，加购买</t>
    </r>
    <r>
      <rPr>
        <sz val="10"/>
        <rFont val="Arial"/>
        <family val="2"/>
      </rPr>
      <t>/</t>
    </r>
    <r>
      <rPr>
        <sz val="10"/>
        <rFont val="SimSun"/>
        <family val="0"/>
      </rPr>
      <t xml:space="preserve">出售的排放权等的额度   
</t>
    </r>
    <r>
      <rPr>
        <sz val="10"/>
        <rFont val="Arial"/>
        <family val="2"/>
      </rPr>
      <t>= 417</t>
    </r>
    <r>
      <rPr>
        <sz val="10"/>
        <rFont val="SimSun"/>
        <family val="0"/>
      </rPr>
      <t xml:space="preserve">行。  </t>
    </r>
  </si>
  <si>
    <r>
      <t>CO2</t>
    </r>
    <r>
      <rPr>
        <b/>
        <sz val="10"/>
        <rFont val="SimSun"/>
        <family val="0"/>
      </rPr>
      <t>净排放量（</t>
    </r>
    <r>
      <rPr>
        <b/>
        <sz val="10"/>
        <rFont val="Arial"/>
        <family val="2"/>
      </rPr>
      <t>= CO2</t>
    </r>
    <r>
      <rPr>
        <b/>
        <sz val="10"/>
        <rFont val="SimSun"/>
        <family val="0"/>
      </rPr>
      <t>总排放量减去所获得的排放权）</t>
    </r>
  </si>
  <si>
    <r>
      <t>CO2</t>
    </r>
    <r>
      <rPr>
        <sz val="10"/>
        <rFont val="SimSun"/>
        <family val="0"/>
      </rPr>
      <t xml:space="preserve">净排放量 </t>
    </r>
  </si>
  <si>
    <r>
      <t xml:space="preserve">来自原料、窑炉燃料和非烧成用燃料的直接排放总量 </t>
    </r>
    <r>
      <rPr>
        <sz val="10"/>
        <rFont val="Arial"/>
        <family val="2"/>
      </rPr>
      <t xml:space="preserve">- </t>
    </r>
    <r>
      <rPr>
        <sz val="10"/>
        <rFont val="SimSun"/>
        <family val="0"/>
      </rPr>
      <t xml:space="preserve">获得的排放权； 
 </t>
    </r>
    <r>
      <rPr>
        <sz val="10"/>
        <rFont val="Arial"/>
        <family val="2"/>
      </rPr>
      <t xml:space="preserve">= 59 </t>
    </r>
    <r>
      <rPr>
        <sz val="10"/>
        <rFont val="SimSun"/>
        <family val="0"/>
      </rPr>
      <t xml:space="preserve">行 </t>
    </r>
    <r>
      <rPr>
        <sz val="10"/>
        <rFont val="Arial"/>
        <family val="2"/>
      </rPr>
      <t>- 65a</t>
    </r>
    <r>
      <rPr>
        <sz val="10"/>
        <rFont val="SimSun"/>
        <family val="0"/>
      </rPr>
      <t>行</t>
    </r>
  </si>
  <si>
    <r>
      <t>来自原料、窑炉燃料和非烧成用燃料的净排放量</t>
    </r>
    <r>
      <rPr>
        <sz val="10"/>
        <rFont val="Arial"/>
        <family val="2"/>
      </rPr>
      <t>÷</t>
    </r>
    <r>
      <rPr>
        <sz val="10"/>
        <rFont val="SimSun"/>
        <family val="0"/>
      </rPr>
      <t xml:space="preserve">熟料自产量；
</t>
    </r>
    <r>
      <rPr>
        <sz val="10"/>
        <rFont val="Arial"/>
        <family val="2"/>
      </rPr>
      <t>= 71</t>
    </r>
    <r>
      <rPr>
        <sz val="10"/>
        <rFont val="SimSun"/>
        <family val="0"/>
      </rPr>
      <t>行</t>
    </r>
    <r>
      <rPr>
        <sz val="10"/>
        <rFont val="Arial"/>
        <family val="2"/>
      </rPr>
      <t>/8</t>
    </r>
    <r>
      <rPr>
        <sz val="10"/>
        <rFont val="SimSun"/>
        <family val="0"/>
      </rPr>
      <t>行</t>
    </r>
  </si>
  <si>
    <r>
      <t>来自原料、窑炉燃料和非烧成用燃料的净排放量</t>
    </r>
    <r>
      <rPr>
        <sz val="10"/>
        <rFont val="Arial"/>
        <family val="2"/>
      </rPr>
      <t>÷</t>
    </r>
    <r>
      <rPr>
        <sz val="10"/>
        <rFont val="SimSun"/>
        <family val="0"/>
      </rPr>
      <t xml:space="preserve">水泥制品的自产量；  </t>
    </r>
    <r>
      <rPr>
        <sz val="10"/>
        <rFont val="Arial"/>
        <family val="2"/>
      </rPr>
      <t>= 71</t>
    </r>
    <r>
      <rPr>
        <sz val="10"/>
        <rFont val="SimSun"/>
        <family val="0"/>
      </rPr>
      <t>行</t>
    </r>
    <r>
      <rPr>
        <sz val="10"/>
        <rFont val="Arial"/>
        <family val="2"/>
      </rPr>
      <t>/21a</t>
    </r>
    <r>
      <rPr>
        <sz val="10"/>
        <rFont val="SimSun"/>
        <family val="0"/>
      </rPr>
      <t>行</t>
    </r>
  </si>
  <si>
    <r>
      <t xml:space="preserve">改善率  </t>
    </r>
    <r>
      <rPr>
        <sz val="10"/>
        <rFont val="Arial"/>
        <family val="2"/>
      </rPr>
      <t xml:space="preserve">-  </t>
    </r>
    <r>
      <rPr>
        <sz val="10"/>
        <rFont val="SimSun"/>
        <family val="0"/>
      </rPr>
      <t>每吨水泥制品的</t>
    </r>
    <r>
      <rPr>
        <sz val="10"/>
        <rFont val="Arial"/>
        <family val="2"/>
      </rPr>
      <t>CO2</t>
    </r>
    <r>
      <rPr>
        <sz val="10"/>
        <rFont val="SimSun"/>
        <family val="0"/>
      </rPr>
      <t>净排放量</t>
    </r>
  </si>
  <si>
    <r>
      <t>[%</t>
    </r>
    <r>
      <rPr>
        <sz val="10"/>
        <rFont val="SimSun"/>
        <family val="0"/>
      </rPr>
      <t>相对于基准年</t>
    </r>
    <r>
      <rPr>
        <sz val="10"/>
        <rFont val="Arial"/>
        <family val="2"/>
      </rPr>
      <t>]</t>
    </r>
  </si>
  <si>
    <r>
      <t xml:space="preserve"> 和基准年（默认为</t>
    </r>
    <r>
      <rPr>
        <sz val="10"/>
        <color indexed="8"/>
        <rFont val="Arial"/>
        <family val="2"/>
      </rPr>
      <t>1990</t>
    </r>
    <r>
      <rPr>
        <sz val="10"/>
        <color indexed="8"/>
        <rFont val="SimSun"/>
        <family val="0"/>
      </rPr>
      <t xml:space="preserve">年）相比，单位排放量减少值， </t>
    </r>
    <r>
      <rPr>
        <sz val="10"/>
        <color indexed="8"/>
        <rFont val="Arial"/>
        <family val="2"/>
      </rPr>
      <t>=</t>
    </r>
    <r>
      <rPr>
        <sz val="10"/>
        <color indexed="8"/>
        <rFont val="SimSun"/>
        <family val="0"/>
      </rPr>
      <t>（</t>
    </r>
    <r>
      <rPr>
        <sz val="10"/>
        <color indexed="8"/>
        <rFont val="Arial"/>
        <family val="2"/>
      </rPr>
      <t>74</t>
    </r>
    <r>
      <rPr>
        <sz val="10"/>
        <color indexed="8"/>
        <rFont val="SimSun"/>
        <family val="0"/>
      </rPr>
      <t>行</t>
    </r>
    <r>
      <rPr>
        <sz val="10"/>
        <color indexed="8"/>
        <rFont val="Arial"/>
        <family val="2"/>
      </rPr>
      <t>n</t>
    </r>
    <r>
      <rPr>
        <sz val="10"/>
        <color indexed="8"/>
        <rFont val="SimSun"/>
        <family val="0"/>
      </rPr>
      <t>年</t>
    </r>
    <r>
      <rPr>
        <sz val="10"/>
        <color indexed="8"/>
        <rFont val="Arial"/>
        <family val="2"/>
      </rPr>
      <t>- 74</t>
    </r>
    <r>
      <rPr>
        <sz val="10"/>
        <color indexed="8"/>
        <rFont val="SimSun"/>
        <family val="0"/>
      </rPr>
      <t>行</t>
    </r>
    <r>
      <rPr>
        <sz val="10"/>
        <color indexed="8"/>
        <rFont val="Arial"/>
        <family val="2"/>
      </rPr>
      <t>1990</t>
    </r>
    <r>
      <rPr>
        <sz val="10"/>
        <color indexed="8"/>
        <rFont val="SimSun"/>
        <family val="0"/>
      </rPr>
      <t>年</t>
    </r>
    <r>
      <rPr>
        <sz val="10"/>
        <color indexed="8"/>
        <rFont val="Arial"/>
        <family val="2"/>
      </rPr>
      <t>)  /74</t>
    </r>
    <r>
      <rPr>
        <sz val="10"/>
        <color indexed="8"/>
        <rFont val="SimSun"/>
        <family val="0"/>
      </rPr>
      <t>行</t>
    </r>
    <r>
      <rPr>
        <sz val="10"/>
        <color indexed="8"/>
        <rFont val="Arial"/>
        <family val="2"/>
      </rPr>
      <t>1990</t>
    </r>
    <r>
      <rPr>
        <sz val="10"/>
        <color indexed="8"/>
        <rFont val="SimSun"/>
        <family val="0"/>
      </rPr>
      <t xml:space="preserve">年 </t>
    </r>
    <r>
      <rPr>
        <sz val="10"/>
        <color indexed="8"/>
        <rFont val="Arial"/>
        <family val="2"/>
      </rPr>
      <t>* 100</t>
    </r>
  </si>
  <si>
    <r>
      <t>间接来源和生物来源的</t>
    </r>
    <r>
      <rPr>
        <b/>
        <sz val="10"/>
        <rFont val="Arial"/>
        <family val="2"/>
      </rPr>
      <t>CO2</t>
    </r>
    <r>
      <rPr>
        <b/>
        <sz val="10"/>
        <rFont val="SimSun"/>
        <family val="0"/>
      </rPr>
      <t>单位排放量</t>
    </r>
  </si>
  <si>
    <t>82a</t>
  </si>
  <si>
    <r>
      <t>外部发电产生的</t>
    </r>
    <r>
      <rPr>
        <sz val="10"/>
        <rFont val="Arial"/>
        <family val="2"/>
      </rPr>
      <t>CO2</t>
    </r>
    <r>
      <rPr>
        <sz val="10"/>
        <rFont val="SimSun"/>
        <family val="0"/>
      </rPr>
      <t>间接排放量</t>
    </r>
  </si>
  <si>
    <r>
      <t xml:space="preserve">= 49a </t>
    </r>
    <r>
      <rPr>
        <sz val="10"/>
        <rFont val="SimSun"/>
        <family val="0"/>
      </rPr>
      <t>行</t>
    </r>
    <r>
      <rPr>
        <sz val="10"/>
        <rFont val="Arial"/>
        <family val="2"/>
      </rPr>
      <t>/21a</t>
    </r>
    <r>
      <rPr>
        <sz val="10"/>
        <rFont val="SimSun"/>
        <family val="0"/>
      </rPr>
      <t>行</t>
    </r>
  </si>
  <si>
    <t>82b</t>
  </si>
  <si>
    <r>
      <t>熟料净输入</t>
    </r>
    <r>
      <rPr>
        <sz val="10"/>
        <rFont val="Arial"/>
        <family val="2"/>
      </rPr>
      <t xml:space="preserve">(+) / </t>
    </r>
    <r>
      <rPr>
        <sz val="10"/>
        <rFont val="SimSun"/>
        <family val="0"/>
      </rPr>
      <t>输出</t>
    </r>
    <r>
      <rPr>
        <sz val="10"/>
        <rFont val="Arial"/>
        <family val="2"/>
      </rPr>
      <t>(-)</t>
    </r>
    <r>
      <rPr>
        <sz val="10"/>
        <rFont val="SimSun"/>
        <family val="0"/>
      </rPr>
      <t>产生的</t>
    </r>
    <r>
      <rPr>
        <sz val="10"/>
        <rFont val="Arial"/>
        <family val="2"/>
      </rPr>
      <t>CO2</t>
    </r>
    <r>
      <rPr>
        <sz val="10"/>
        <rFont val="SimSun"/>
        <family val="0"/>
      </rPr>
      <t>单位排放量</t>
    </r>
  </si>
  <si>
    <r>
      <t>= 49c</t>
    </r>
    <r>
      <rPr>
        <sz val="10"/>
        <rFont val="SimSun"/>
        <family val="0"/>
      </rPr>
      <t>行</t>
    </r>
    <r>
      <rPr>
        <sz val="10"/>
        <rFont val="Arial"/>
        <family val="2"/>
      </rPr>
      <t>/21a</t>
    </r>
    <r>
      <rPr>
        <sz val="10"/>
        <rFont val="SimSun"/>
        <family val="0"/>
      </rPr>
      <t>行</t>
    </r>
  </si>
  <si>
    <r>
      <t>来自生物燃料的</t>
    </r>
    <r>
      <rPr>
        <sz val="10"/>
        <rFont val="Arial"/>
        <family val="2"/>
      </rPr>
      <t>CO2</t>
    </r>
    <r>
      <rPr>
        <sz val="10"/>
        <rFont val="SimSun"/>
        <family val="0"/>
      </rPr>
      <t>单位排放量（备注项）</t>
    </r>
  </si>
  <si>
    <r>
      <t>= 50</t>
    </r>
    <r>
      <rPr>
        <sz val="10"/>
        <rFont val="SimSun"/>
        <family val="0"/>
      </rPr>
      <t>行</t>
    </r>
    <r>
      <rPr>
        <sz val="10"/>
        <rFont val="Arial"/>
        <family val="2"/>
      </rPr>
      <t>/21a</t>
    </r>
    <r>
      <rPr>
        <sz val="10"/>
        <rFont val="SimSun"/>
        <family val="0"/>
      </rPr>
      <t xml:space="preserve">行  </t>
    </r>
  </si>
  <si>
    <t>一般性能指标</t>
  </si>
  <si>
    <t>熟料净销售量占熟料净消耗量的百分比</t>
  </si>
  <si>
    <r>
      <t xml:space="preserve">熟料直接销售量和生产水泥所耗熟料量的百分比；  
</t>
    </r>
    <r>
      <rPr>
        <sz val="10"/>
        <rFont val="Arial"/>
        <family val="2"/>
      </rPr>
      <t>=</t>
    </r>
    <r>
      <rPr>
        <sz val="10"/>
        <rFont val="SimSun"/>
        <family val="0"/>
      </rPr>
      <t>（</t>
    </r>
    <r>
      <rPr>
        <sz val="10"/>
        <rFont val="Arial"/>
        <family val="2"/>
      </rPr>
      <t xml:space="preserve">10 </t>
    </r>
    <r>
      <rPr>
        <sz val="10"/>
        <rFont val="SimSun"/>
        <family val="0"/>
      </rPr>
      <t xml:space="preserve">行 </t>
    </r>
    <r>
      <rPr>
        <sz val="10"/>
        <rFont val="Arial"/>
        <family val="2"/>
      </rPr>
      <t xml:space="preserve">- 9 </t>
    </r>
    <r>
      <rPr>
        <sz val="10"/>
        <rFont val="SimSun"/>
        <family val="0"/>
      </rPr>
      <t>行）</t>
    </r>
    <r>
      <rPr>
        <sz val="10"/>
        <rFont val="Arial"/>
        <family val="2"/>
      </rPr>
      <t xml:space="preserve">/ 11 </t>
    </r>
    <r>
      <rPr>
        <sz val="10"/>
        <rFont val="SimSun"/>
        <family val="0"/>
      </rPr>
      <t xml:space="preserve">行 </t>
    </r>
    <r>
      <rPr>
        <sz val="10"/>
        <rFont val="Arial"/>
        <family val="2"/>
      </rPr>
      <t>* 100</t>
    </r>
  </si>
  <si>
    <r>
      <t>水泥中熟料</t>
    </r>
    <r>
      <rPr>
        <sz val="10"/>
        <rFont val="Arial"/>
        <family val="2"/>
      </rPr>
      <t>/</t>
    </r>
    <r>
      <rPr>
        <sz val="10"/>
        <rFont val="SimSun"/>
        <family val="0"/>
      </rPr>
      <t>水泥系数</t>
    </r>
  </si>
  <si>
    <r>
      <t>水泥中熟料</t>
    </r>
    <r>
      <rPr>
        <sz val="10"/>
        <rFont val="Arial"/>
        <family val="2"/>
      </rPr>
      <t>/</t>
    </r>
    <r>
      <rPr>
        <sz val="10"/>
        <rFont val="SimSun"/>
        <family val="0"/>
      </rPr>
      <t>水泥系数（不包括出售的熟料）</t>
    </r>
    <r>
      <rPr>
        <sz val="10"/>
        <rFont val="Arial"/>
        <family val="2"/>
      </rPr>
      <t xml:space="preserve">= </t>
    </r>
    <r>
      <rPr>
        <sz val="10"/>
        <rFont val="SimSun"/>
        <family val="0"/>
      </rPr>
      <t xml:space="preserve">熟料消耗总量 </t>
    </r>
    <r>
      <rPr>
        <sz val="10"/>
        <rFont val="Arial"/>
        <family val="2"/>
      </rPr>
      <t xml:space="preserve">/ </t>
    </r>
    <r>
      <rPr>
        <sz val="10"/>
        <rFont val="SimSun"/>
        <family val="0"/>
      </rPr>
      <t xml:space="preserve">水泥总产量；
</t>
    </r>
    <r>
      <rPr>
        <sz val="10"/>
        <rFont val="Arial"/>
        <family val="2"/>
      </rPr>
      <t xml:space="preserve">= 11 </t>
    </r>
    <r>
      <rPr>
        <sz val="10"/>
        <rFont val="SimSun"/>
        <family val="0"/>
      </rPr>
      <t xml:space="preserve">行 </t>
    </r>
    <r>
      <rPr>
        <sz val="10"/>
        <rFont val="Arial"/>
        <family val="2"/>
      </rPr>
      <t xml:space="preserve">/ 21 </t>
    </r>
    <r>
      <rPr>
        <sz val="10"/>
        <rFont val="SimSun"/>
        <family val="0"/>
      </rPr>
      <t xml:space="preserve">行 </t>
    </r>
    <r>
      <rPr>
        <sz val="10"/>
        <rFont val="Arial"/>
        <family val="2"/>
      </rPr>
      <t>* 100</t>
    </r>
  </si>
  <si>
    <t>熟料生产的单位热消耗</t>
  </si>
  <si>
    <r>
      <t>[</t>
    </r>
    <r>
      <rPr>
        <sz val="10"/>
        <rFont val="SimSun"/>
        <family val="0"/>
      </rPr>
      <t>兆焦耳</t>
    </r>
    <r>
      <rPr>
        <sz val="10"/>
        <rFont val="Arial"/>
        <family val="2"/>
      </rPr>
      <t>/</t>
    </r>
    <r>
      <rPr>
        <sz val="10"/>
        <rFont val="SimSun"/>
        <family val="0"/>
      </rPr>
      <t>吨熟料</t>
    </r>
    <r>
      <rPr>
        <sz val="10"/>
        <rFont val="Arial"/>
        <family val="2"/>
      </rPr>
      <t>]</t>
    </r>
  </si>
  <si>
    <r>
      <t>窑炉的热消耗总量</t>
    </r>
    <r>
      <rPr>
        <sz val="10"/>
        <rFont val="Arial"/>
        <family val="2"/>
      </rPr>
      <t>÷</t>
    </r>
    <r>
      <rPr>
        <sz val="10"/>
        <rFont val="SimSun"/>
        <family val="0"/>
      </rPr>
      <t xml:space="preserve">熟料产量；  </t>
    </r>
    <r>
      <rPr>
        <sz val="10"/>
        <rFont val="Arial"/>
        <family val="2"/>
      </rPr>
      <t xml:space="preserve">= 25 </t>
    </r>
    <r>
      <rPr>
        <sz val="10"/>
        <rFont val="SimSun"/>
        <family val="0"/>
      </rPr>
      <t xml:space="preserve">行 </t>
    </r>
    <r>
      <rPr>
        <sz val="10"/>
        <rFont val="Arial"/>
        <family val="2"/>
      </rPr>
      <t xml:space="preserve">* 10^6 / 8 </t>
    </r>
    <r>
      <rPr>
        <sz val="10"/>
        <rFont val="SimSun"/>
        <family val="0"/>
      </rPr>
      <t>行</t>
    </r>
  </si>
  <si>
    <t>传统矿物燃料所占比率</t>
  </si>
  <si>
    <r>
      <t>传统矿物燃料消耗量</t>
    </r>
    <r>
      <rPr>
        <sz val="10"/>
        <rFont val="Arial"/>
        <family val="2"/>
      </rPr>
      <t>÷</t>
    </r>
    <r>
      <rPr>
        <sz val="10"/>
        <rFont val="SimSun"/>
        <family val="0"/>
      </rPr>
      <t xml:space="preserve">窑的热消耗总量；  </t>
    </r>
    <r>
      <rPr>
        <sz val="10"/>
        <rFont val="Arial"/>
        <family val="2"/>
      </rPr>
      <t xml:space="preserve">= 26 </t>
    </r>
    <r>
      <rPr>
        <sz val="10"/>
        <rFont val="SimSun"/>
        <family val="0"/>
      </rPr>
      <t xml:space="preserve">行 </t>
    </r>
    <r>
      <rPr>
        <sz val="10"/>
        <rFont val="Arial"/>
        <family val="2"/>
      </rPr>
      <t xml:space="preserve">/ 25 </t>
    </r>
    <r>
      <rPr>
        <sz val="10"/>
        <rFont val="SimSun"/>
        <family val="0"/>
      </rPr>
      <t xml:space="preserve">行 </t>
    </r>
    <r>
      <rPr>
        <sz val="10"/>
        <rFont val="Arial"/>
        <family val="2"/>
      </rPr>
      <t>* 100</t>
    </r>
  </si>
  <si>
    <t>替代性矿物燃料所占比率</t>
  </si>
  <si>
    <r>
      <t>替代性矿物燃料消耗量</t>
    </r>
    <r>
      <rPr>
        <sz val="10"/>
        <rFont val="Arial"/>
        <family val="2"/>
      </rPr>
      <t>÷</t>
    </r>
    <r>
      <rPr>
        <sz val="10"/>
        <rFont val="SimSun"/>
        <family val="0"/>
      </rPr>
      <t xml:space="preserve">窑炉的热消耗总量；  </t>
    </r>
    <r>
      <rPr>
        <sz val="10"/>
        <rFont val="Arial"/>
        <family val="2"/>
      </rPr>
      <t xml:space="preserve">= 27 </t>
    </r>
    <r>
      <rPr>
        <sz val="10"/>
        <rFont val="SimSun"/>
        <family val="0"/>
      </rPr>
      <t xml:space="preserve">行 </t>
    </r>
    <r>
      <rPr>
        <sz val="10"/>
        <rFont val="Arial"/>
        <family val="2"/>
      </rPr>
      <t xml:space="preserve">/ 25 </t>
    </r>
    <r>
      <rPr>
        <sz val="10"/>
        <rFont val="SimSun"/>
        <family val="0"/>
      </rPr>
      <t xml:space="preserve">行 </t>
    </r>
    <r>
      <rPr>
        <sz val="10"/>
        <rFont val="Arial"/>
        <family val="2"/>
      </rPr>
      <t>* 100</t>
    </r>
  </si>
  <si>
    <t>生物燃料所占比率</t>
  </si>
  <si>
    <r>
      <t>生物燃料消耗量</t>
    </r>
    <r>
      <rPr>
        <sz val="10"/>
        <rFont val="Arial"/>
        <family val="2"/>
      </rPr>
      <t>÷</t>
    </r>
    <r>
      <rPr>
        <sz val="10"/>
        <rFont val="SimSun"/>
        <family val="0"/>
      </rPr>
      <t xml:space="preserve">窑炉的热消耗总量；  </t>
    </r>
    <r>
      <rPr>
        <sz val="10"/>
        <rFont val="Arial"/>
        <family val="2"/>
      </rPr>
      <t xml:space="preserve">= 28 </t>
    </r>
    <r>
      <rPr>
        <sz val="10"/>
        <rFont val="SimSun"/>
        <family val="0"/>
      </rPr>
      <t xml:space="preserve">行 </t>
    </r>
    <r>
      <rPr>
        <sz val="10"/>
        <rFont val="Arial"/>
        <family val="2"/>
      </rPr>
      <t xml:space="preserve">/ 25 </t>
    </r>
    <r>
      <rPr>
        <sz val="10"/>
        <rFont val="SimSun"/>
        <family val="0"/>
      </rPr>
      <t xml:space="preserve">行 </t>
    </r>
    <r>
      <rPr>
        <sz val="10"/>
        <rFont val="Arial"/>
        <family val="2"/>
      </rPr>
      <t>* 100</t>
    </r>
  </si>
  <si>
    <t>单位耗电量</t>
  </si>
  <si>
    <r>
      <t>[</t>
    </r>
    <r>
      <rPr>
        <sz val="10"/>
        <rFont val="SimSun"/>
        <family val="0"/>
      </rPr>
      <t>千瓦时</t>
    </r>
    <r>
      <rPr>
        <sz val="10"/>
        <rFont val="Arial"/>
        <family val="2"/>
      </rPr>
      <t>/</t>
    </r>
    <r>
      <rPr>
        <sz val="10"/>
        <rFont val="SimSun"/>
        <family val="0"/>
      </rPr>
      <t>吨水泥</t>
    </r>
    <r>
      <rPr>
        <sz val="10"/>
        <rFont val="Arial"/>
        <family val="2"/>
      </rPr>
      <t>]</t>
    </r>
  </si>
  <si>
    <r>
      <t>全厂耗电总量</t>
    </r>
    <r>
      <rPr>
        <sz val="10"/>
        <rFont val="Arial"/>
        <family val="2"/>
      </rPr>
      <t>÷</t>
    </r>
    <r>
      <rPr>
        <sz val="10"/>
        <rFont val="SimSun"/>
        <family val="0"/>
      </rPr>
      <t xml:space="preserve">水泥总产量；  </t>
    </r>
    <r>
      <rPr>
        <sz val="10"/>
        <rFont val="Arial"/>
        <family val="2"/>
      </rPr>
      <t xml:space="preserve">= 33 </t>
    </r>
    <r>
      <rPr>
        <sz val="10"/>
        <rFont val="SimSun"/>
        <family val="0"/>
      </rPr>
      <t xml:space="preserve">行 </t>
    </r>
    <r>
      <rPr>
        <sz val="10"/>
        <rFont val="Arial"/>
        <family val="2"/>
      </rPr>
      <t xml:space="preserve">* 1000 / 21 </t>
    </r>
    <r>
      <rPr>
        <sz val="10"/>
        <rFont val="SimSun"/>
        <family val="0"/>
      </rPr>
      <t>行</t>
    </r>
  </si>
  <si>
    <r>
      <t xml:space="preserve">窑炉燃料 </t>
    </r>
    <r>
      <rPr>
        <b/>
        <sz val="10"/>
        <rFont val="Arial"/>
        <family val="2"/>
      </rPr>
      <t xml:space="preserve">- </t>
    </r>
    <r>
      <rPr>
        <b/>
        <sz val="10"/>
        <rFont val="SimSun"/>
        <family val="0"/>
      </rPr>
      <t>详细信息</t>
    </r>
  </si>
  <si>
    <t>每年消耗的窑炉燃料（吨）</t>
  </si>
  <si>
    <r>
      <t xml:space="preserve">煤 </t>
    </r>
    <r>
      <rPr>
        <sz val="10"/>
        <rFont val="Arial"/>
        <family val="2"/>
      </rPr>
      <t xml:space="preserve">+ </t>
    </r>
    <r>
      <rPr>
        <sz val="10"/>
        <rFont val="SimSun"/>
        <family val="0"/>
      </rPr>
      <t xml:space="preserve">无烟煤 </t>
    </r>
    <r>
      <rPr>
        <sz val="10"/>
        <rFont val="Arial"/>
        <family val="2"/>
      </rPr>
      <t xml:space="preserve">+ </t>
    </r>
    <r>
      <rPr>
        <sz val="10"/>
        <rFont val="SimSun"/>
        <family val="0"/>
      </rPr>
      <t>废煤</t>
    </r>
  </si>
  <si>
    <t>本表格列出了每年传统矿物燃料的消耗量（单位：吨）。 为了简便起见，将有些种类的燃料放在了一起，但也可以视情况将其分开</t>
  </si>
  <si>
    <t>石油焦</t>
  </si>
  <si>
    <t>（超级）重油</t>
  </si>
  <si>
    <t>柴油</t>
  </si>
  <si>
    <t xml:space="preserve">天然气 </t>
  </si>
  <si>
    <r>
      <t>[</t>
    </r>
    <r>
      <rPr>
        <sz val="10"/>
        <rFont val="SimSun"/>
        <family val="0"/>
      </rPr>
      <t>千立方米</t>
    </r>
    <r>
      <rPr>
        <sz val="10"/>
        <rFont val="Arial"/>
        <family val="2"/>
      </rPr>
      <t>/</t>
    </r>
    <r>
      <rPr>
        <sz val="10"/>
        <rFont val="SimSun"/>
        <family val="0"/>
      </rPr>
      <t>年</t>
    </r>
    <r>
      <rPr>
        <sz val="10"/>
        <rFont val="Arial"/>
        <family val="2"/>
      </rPr>
      <t>]</t>
    </r>
  </si>
  <si>
    <t>页岩</t>
  </si>
  <si>
    <t>107a</t>
  </si>
  <si>
    <t>褐煤</t>
  </si>
  <si>
    <t>废油</t>
  </si>
  <si>
    <t>本表格列出了每年替代性矿物燃料的消耗量（单位：吨）。 为了简便起见，将有些种类的燃料放在了一起，但也可以视情况将其分开</t>
  </si>
  <si>
    <t>轮胎</t>
  </si>
  <si>
    <t>塑料制品</t>
  </si>
  <si>
    <t>溶剂</t>
  </si>
  <si>
    <t>防腐锯末</t>
  </si>
  <si>
    <t>113a</t>
  </si>
  <si>
    <t>混合工业废料</t>
  </si>
  <si>
    <t>其他矿物废料</t>
  </si>
  <si>
    <t>干化污泥</t>
  </si>
  <si>
    <t>本表格列出了每年生物燃料的消耗量（单位：吨）。 为了简便起见，将有些种类的燃料放在了一起，但也可以视情况将其分开</t>
  </si>
  <si>
    <t>木材、未经防腐处理的锯末</t>
  </si>
  <si>
    <t>纸、纸板盒</t>
  </si>
  <si>
    <t>动物粉</t>
  </si>
  <si>
    <t>动物骨粉</t>
  </si>
  <si>
    <t>动物脂肪</t>
  </si>
  <si>
    <t>农业废物、有机废物、纺织废物、木炭</t>
  </si>
  <si>
    <t>其他生物燃料</t>
  </si>
  <si>
    <t>燃料低热量值</t>
  </si>
  <si>
    <r>
      <t>[</t>
    </r>
    <r>
      <rPr>
        <sz val="10"/>
        <rFont val="SimSun"/>
        <family val="0"/>
      </rPr>
      <t>吉焦</t>
    </r>
    <r>
      <rPr>
        <sz val="10"/>
        <rFont val="Arial"/>
        <family val="2"/>
      </rPr>
      <t>/</t>
    </r>
    <r>
      <rPr>
        <sz val="10"/>
        <rFont val="SimSun"/>
        <family val="0"/>
      </rPr>
      <t>吨</t>
    </r>
    <r>
      <rPr>
        <sz val="10"/>
        <rFont val="Arial"/>
        <family val="2"/>
      </rPr>
      <t>]</t>
    </r>
  </si>
  <si>
    <r>
      <t>燃料的平均低热量值（</t>
    </r>
    <r>
      <rPr>
        <sz val="10"/>
        <rFont val="Arial"/>
        <family val="2"/>
      </rPr>
      <t xml:space="preserve">= </t>
    </r>
    <r>
      <rPr>
        <sz val="10"/>
        <rFont val="SimSun"/>
        <family val="0"/>
      </rPr>
      <t>净热值）。 
数值应该引用与</t>
    </r>
    <r>
      <rPr>
        <sz val="10"/>
        <rFont val="Arial"/>
        <family val="2"/>
      </rPr>
      <t xml:space="preserve">101-123 </t>
    </r>
    <r>
      <rPr>
        <sz val="10"/>
        <rFont val="SimSun"/>
        <family val="0"/>
      </rPr>
      <t>行所列所耗燃料数据相同的含水量（如，都以干重计算）。</t>
    </r>
  </si>
  <si>
    <r>
      <t>[</t>
    </r>
    <r>
      <rPr>
        <sz val="10"/>
        <rFont val="SimSun"/>
        <family val="0"/>
      </rPr>
      <t>吉焦</t>
    </r>
    <r>
      <rPr>
        <sz val="10"/>
        <rFont val="Arial"/>
        <family val="2"/>
      </rPr>
      <t>/</t>
    </r>
    <r>
      <rPr>
        <sz val="10"/>
        <rFont val="SimSun"/>
        <family val="0"/>
      </rPr>
      <t>千立方米</t>
    </r>
    <r>
      <rPr>
        <sz val="10"/>
        <rFont val="Arial"/>
        <family val="2"/>
      </rPr>
      <t>]</t>
    </r>
  </si>
  <si>
    <t>137a</t>
  </si>
  <si>
    <t>废弃轮胎</t>
  </si>
  <si>
    <t>143a</t>
  </si>
  <si>
    <t>污泥</t>
  </si>
  <si>
    <t>每年消耗的窑炉燃料（太焦耳）</t>
  </si>
  <si>
    <r>
      <t>这是所有传统矿物窑炉燃料的总消耗量。 这一结果记录在上面的第</t>
    </r>
    <r>
      <rPr>
        <sz val="10"/>
        <rFont val="Arial"/>
        <family val="2"/>
      </rPr>
      <t>26</t>
    </r>
    <r>
      <rPr>
        <sz val="10"/>
        <rFont val="SimSun"/>
        <family val="0"/>
      </rPr>
      <t>行</t>
    </r>
  </si>
  <si>
    <t>传统矿物窑炉燃料消耗量，由每种燃料数量及其低热量值计算得出。</t>
  </si>
  <si>
    <t>167a</t>
  </si>
  <si>
    <r>
      <t>这是所有替代性矿物窑炉燃料的总消耗量。 这一结果记录在上面的第</t>
    </r>
    <r>
      <rPr>
        <sz val="10"/>
        <rFont val="Arial"/>
        <family val="2"/>
      </rPr>
      <t>27</t>
    </r>
    <r>
      <rPr>
        <sz val="10"/>
        <rFont val="SimSun"/>
        <family val="0"/>
      </rPr>
      <t xml:space="preserve">行  </t>
    </r>
  </si>
  <si>
    <t>替代性矿物窑炉燃料消耗量，由每种燃料数量及其低热量值计算得出。</t>
  </si>
  <si>
    <t>173a</t>
  </si>
  <si>
    <r>
      <t>这是所有生物窑炉燃料的总消耗量。 这一结果记录在上面的第</t>
    </r>
    <r>
      <rPr>
        <sz val="10"/>
        <rFont val="Arial"/>
        <family val="2"/>
      </rPr>
      <t>28</t>
    </r>
    <r>
      <rPr>
        <sz val="10"/>
        <rFont val="SimSun"/>
        <family val="0"/>
      </rPr>
      <t xml:space="preserve">行  </t>
    </r>
  </si>
  <si>
    <t>生物窑炉燃料消耗量，由每种燃料数量及其低热量值计算得出。</t>
  </si>
  <si>
    <r>
      <t>窑炉燃料的</t>
    </r>
    <r>
      <rPr>
        <b/>
        <sz val="10"/>
        <rFont val="Arial"/>
        <family val="2"/>
      </rPr>
      <t>CO2</t>
    </r>
    <r>
      <rPr>
        <b/>
        <sz val="10"/>
        <rFont val="SimSun"/>
        <family val="0"/>
      </rPr>
      <t>排放系数（每低热量值）</t>
    </r>
  </si>
  <si>
    <r>
      <t>[</t>
    </r>
    <r>
      <rPr>
        <sz val="10"/>
        <rFont val="SimSun"/>
        <family val="0"/>
      </rPr>
      <t>千克</t>
    </r>
    <r>
      <rPr>
        <sz val="10"/>
        <rFont val="Arial"/>
        <family val="2"/>
      </rPr>
      <t>CO2/</t>
    </r>
    <r>
      <rPr>
        <sz val="10"/>
        <rFont val="SimSun"/>
        <family val="0"/>
      </rPr>
      <t>吉焦耳</t>
    </r>
    <r>
      <rPr>
        <sz val="10"/>
        <rFont val="Arial"/>
        <family val="2"/>
      </rPr>
      <t>]</t>
    </r>
  </si>
  <si>
    <r>
      <t>燃料的</t>
    </r>
    <r>
      <rPr>
        <sz val="10"/>
        <rFont val="Arial"/>
        <family val="2"/>
      </rPr>
      <t>CO2</t>
    </r>
    <r>
      <rPr>
        <sz val="10"/>
        <rFont val="SimSun"/>
        <family val="0"/>
      </rPr>
      <t>排放系数，以千克</t>
    </r>
    <r>
      <rPr>
        <sz val="10"/>
        <rFont val="Arial"/>
        <family val="2"/>
      </rPr>
      <t>CO2 /</t>
    </r>
    <r>
      <rPr>
        <sz val="10"/>
        <rFont val="SimSun"/>
        <family val="0"/>
      </rPr>
      <t>吉焦低热量值表示。 
默认排放系数从工作表⌐“燃料</t>
    </r>
    <r>
      <rPr>
        <sz val="10"/>
        <rFont val="Arial"/>
        <family val="2"/>
      </rPr>
      <t>CO2</t>
    </r>
    <r>
      <rPr>
        <sz val="10"/>
        <rFont val="SimSun"/>
        <family val="0"/>
      </rPr>
      <t xml:space="preserve">系数”中获取。
如果具体工厂或公司有自己的排放系数，应填入相应数值
</t>
    </r>
    <r>
      <rPr>
        <b/>
        <sz val="10"/>
        <rFont val="SimSun"/>
        <family val="0"/>
      </rPr>
      <t>要隐藏</t>
    </r>
    <r>
      <rPr>
        <b/>
        <sz val="10"/>
        <rFont val="Arial"/>
        <family val="2"/>
      </rPr>
      <t>185-209</t>
    </r>
    <r>
      <rPr>
        <b/>
        <sz val="10"/>
        <rFont val="SimSun"/>
        <family val="0"/>
      </rPr>
      <t>行，单击位于</t>
    </r>
    <r>
      <rPr>
        <b/>
        <sz val="10"/>
        <rFont val="Arial"/>
        <family val="2"/>
      </rPr>
      <t xml:space="preserve">209 </t>
    </r>
    <r>
      <rPr>
        <b/>
        <sz val="10"/>
        <rFont val="SimSun"/>
        <family val="0"/>
      </rPr>
      <t>行左侧的灰色“</t>
    </r>
    <r>
      <rPr>
        <b/>
        <sz val="10"/>
        <rFont val="Arial"/>
        <family val="2"/>
      </rPr>
      <t>-”</t>
    </r>
    <r>
      <rPr>
        <b/>
        <sz val="10"/>
        <rFont val="SimSun"/>
        <family val="0"/>
      </rPr>
      <t>按钮 （只有工厂工作表和公司工作表有）。</t>
    </r>
  </si>
  <si>
    <r>
      <t>燃料的</t>
    </r>
    <r>
      <rPr>
        <sz val="10"/>
        <rFont val="Arial"/>
        <family val="2"/>
      </rPr>
      <t>CO2</t>
    </r>
    <r>
      <rPr>
        <sz val="10"/>
        <rFont val="SimSun"/>
        <family val="0"/>
      </rPr>
      <t>排放系数，以千克</t>
    </r>
    <r>
      <rPr>
        <sz val="10"/>
        <rFont val="Arial"/>
        <family val="2"/>
      </rPr>
      <t>CO2 /</t>
    </r>
    <r>
      <rPr>
        <sz val="10"/>
        <rFont val="SimSun"/>
        <family val="0"/>
      </rPr>
      <t>吉焦低热量值表示。 
默认排放系数从工作表“燃料</t>
    </r>
    <r>
      <rPr>
        <sz val="10"/>
        <rFont val="Arial"/>
        <family val="2"/>
      </rPr>
      <t>CO2</t>
    </r>
    <r>
      <rPr>
        <sz val="10"/>
        <rFont val="SimSun"/>
        <family val="0"/>
      </rPr>
      <t>系数”中获取。
如果具体工厂或公司有自己的排放系数，应填入相应数值。</t>
    </r>
  </si>
  <si>
    <r>
      <t>燃料的</t>
    </r>
    <r>
      <rPr>
        <sz val="10"/>
        <rFont val="Arial"/>
        <family val="2"/>
      </rPr>
      <t>CO2</t>
    </r>
    <r>
      <rPr>
        <sz val="10"/>
        <rFont val="SimSun"/>
        <family val="0"/>
      </rPr>
      <t>排放系数，以千克</t>
    </r>
    <r>
      <rPr>
        <sz val="10"/>
        <rFont val="Arial"/>
        <family val="2"/>
      </rPr>
      <t>CO2 /</t>
    </r>
    <r>
      <rPr>
        <sz val="10"/>
        <rFont val="SimSun"/>
        <family val="0"/>
      </rPr>
      <t>吉焦低热量值表示。 
默认排放系数从工作表⌐“燃料</t>
    </r>
    <r>
      <rPr>
        <sz val="10"/>
        <rFont val="Arial"/>
        <family val="2"/>
      </rPr>
      <t>CO2</t>
    </r>
    <r>
      <rPr>
        <sz val="10"/>
        <rFont val="SimSun"/>
        <family val="0"/>
      </rPr>
      <t>系数”中获取。
如果具体工厂或公司有自己的排放系数，应填入相应数值。</t>
    </r>
  </si>
  <si>
    <r>
      <t>来自窑炉燃料的</t>
    </r>
    <r>
      <rPr>
        <b/>
        <sz val="10"/>
        <rFont val="Arial"/>
        <family val="2"/>
      </rPr>
      <t>CO2</t>
    </r>
    <r>
      <rPr>
        <b/>
        <sz val="10"/>
        <rFont val="SimSun"/>
        <family val="0"/>
      </rPr>
      <t>排放量</t>
    </r>
  </si>
  <si>
    <r>
      <t xml:space="preserve">传统矿物燃料 </t>
    </r>
    <r>
      <rPr>
        <b/>
        <sz val="10"/>
        <rFont val="Arial"/>
        <family val="2"/>
      </rPr>
      <t xml:space="preserve">- </t>
    </r>
    <r>
      <rPr>
        <b/>
        <sz val="10"/>
        <rFont val="SimSun"/>
        <family val="0"/>
      </rPr>
      <t>总排放量</t>
    </r>
  </si>
  <si>
    <r>
      <t>这些是所有的传统矿物窑炉燃料的</t>
    </r>
    <r>
      <rPr>
        <sz val="10"/>
        <rFont val="Arial"/>
        <family val="2"/>
      </rPr>
      <t>CO2</t>
    </r>
    <r>
      <rPr>
        <sz val="10"/>
        <rFont val="SimSun"/>
        <family val="0"/>
      </rPr>
      <t>总排放量。 这一结果记录在上面的第</t>
    </r>
    <r>
      <rPr>
        <sz val="10"/>
        <rFont val="Arial"/>
        <family val="2"/>
      </rPr>
      <t>40</t>
    </r>
    <r>
      <rPr>
        <sz val="10"/>
        <rFont val="SimSun"/>
        <family val="0"/>
      </rPr>
      <t xml:space="preserve">行  </t>
    </r>
  </si>
  <si>
    <r>
      <t>本表用能耗（太焦</t>
    </r>
    <r>
      <rPr>
        <sz val="10"/>
        <rFont val="Arial"/>
        <family val="2"/>
      </rPr>
      <t>/</t>
    </r>
    <r>
      <rPr>
        <sz val="10"/>
        <rFont val="SimSun"/>
        <family val="0"/>
      </rPr>
      <t>年，</t>
    </r>
    <r>
      <rPr>
        <sz val="10"/>
        <rFont val="Arial"/>
        <family val="2"/>
      </rPr>
      <t xml:space="preserve">161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t>
    </r>
  </si>
  <si>
    <t>217a</t>
  </si>
  <si>
    <r>
      <t xml:space="preserve">替代性矿物燃料 </t>
    </r>
    <r>
      <rPr>
        <b/>
        <sz val="10"/>
        <rFont val="Arial"/>
        <family val="2"/>
      </rPr>
      <t xml:space="preserve">- </t>
    </r>
    <r>
      <rPr>
        <b/>
        <sz val="10"/>
        <rFont val="SimSun"/>
        <family val="0"/>
      </rPr>
      <t>总排放量</t>
    </r>
  </si>
  <si>
    <r>
      <t>这些是所有的替代性矿物窑燃料的</t>
    </r>
    <r>
      <rPr>
        <sz val="10"/>
        <rFont val="Arial"/>
        <family val="2"/>
      </rPr>
      <t>CO2</t>
    </r>
    <r>
      <rPr>
        <sz val="10"/>
        <rFont val="SimSun"/>
        <family val="0"/>
      </rPr>
      <t>总排放量。 这一结果记录在上面的第</t>
    </r>
    <r>
      <rPr>
        <sz val="10"/>
        <rFont val="Arial"/>
        <family val="2"/>
      </rPr>
      <t>41</t>
    </r>
    <r>
      <rPr>
        <sz val="10"/>
        <rFont val="SimSun"/>
        <family val="0"/>
      </rPr>
      <t xml:space="preserve">行  </t>
    </r>
  </si>
  <si>
    <r>
      <t>本表用能耗（太焦</t>
    </r>
    <r>
      <rPr>
        <sz val="10"/>
        <rFont val="Arial"/>
        <family val="2"/>
      </rPr>
      <t>/</t>
    </r>
    <r>
      <rPr>
        <sz val="10"/>
        <rFont val="SimSun"/>
        <family val="0"/>
      </rPr>
      <t>年，</t>
    </r>
    <r>
      <rPr>
        <sz val="10"/>
        <rFont val="Arial"/>
        <family val="2"/>
      </rPr>
      <t xml:space="preserve">168 </t>
    </r>
    <r>
      <rPr>
        <sz val="10"/>
        <rFont val="SimSun"/>
        <family val="0"/>
      </rPr>
      <t>行及以下）乘以适当的排放系数（</t>
    </r>
    <r>
      <rPr>
        <sz val="10"/>
        <rFont val="Arial"/>
        <family val="2"/>
      </rPr>
      <t xml:space="preserve">192 </t>
    </r>
    <r>
      <rPr>
        <sz val="10"/>
        <rFont val="SimSun"/>
        <family val="0"/>
      </rPr>
      <t>行及以下）计算</t>
    </r>
    <r>
      <rPr>
        <sz val="10"/>
        <rFont val="Arial"/>
        <family val="2"/>
      </rPr>
      <t>CO2</t>
    </r>
    <r>
      <rPr>
        <sz val="10"/>
        <rFont val="SimSun"/>
        <family val="0"/>
      </rPr>
      <t xml:space="preserve">排放量。 </t>
    </r>
  </si>
  <si>
    <t xml:space="preserve">废弃轮胎 </t>
  </si>
  <si>
    <t>223a</t>
  </si>
  <si>
    <r>
      <t xml:space="preserve">生物燃料 </t>
    </r>
    <r>
      <rPr>
        <b/>
        <sz val="10"/>
        <rFont val="Arial"/>
        <family val="2"/>
      </rPr>
      <t xml:space="preserve">- </t>
    </r>
    <r>
      <rPr>
        <b/>
        <sz val="10"/>
        <rFont val="SimSun"/>
        <family val="0"/>
      </rPr>
      <t>总排放量</t>
    </r>
  </si>
  <si>
    <r>
      <t>这些是所有的生物窑炉燃料的</t>
    </r>
    <r>
      <rPr>
        <sz val="10"/>
        <rFont val="Arial"/>
        <family val="2"/>
      </rPr>
      <t>CO2</t>
    </r>
    <r>
      <rPr>
        <sz val="10"/>
        <rFont val="SimSun"/>
        <family val="0"/>
      </rPr>
      <t>总排放量。 这一结果记录在上面的第</t>
    </r>
    <r>
      <rPr>
        <sz val="10"/>
        <rFont val="Arial"/>
        <family val="2"/>
      </rPr>
      <t>50</t>
    </r>
    <r>
      <rPr>
        <sz val="10"/>
        <rFont val="SimSun"/>
        <family val="0"/>
      </rPr>
      <t xml:space="preserve">行  </t>
    </r>
  </si>
  <si>
    <r>
      <t>本表用能耗（太焦</t>
    </r>
    <r>
      <rPr>
        <sz val="10"/>
        <rFont val="Arial"/>
        <family val="2"/>
      </rPr>
      <t>/</t>
    </r>
    <r>
      <rPr>
        <sz val="10"/>
        <rFont val="SimSun"/>
        <family val="0"/>
      </rPr>
      <t>年，</t>
    </r>
    <r>
      <rPr>
        <sz val="10"/>
        <rFont val="Arial"/>
        <family val="2"/>
      </rPr>
      <t xml:space="preserve">175 </t>
    </r>
    <r>
      <rPr>
        <sz val="10"/>
        <rFont val="SimSun"/>
        <family val="0"/>
      </rPr>
      <t>行及以下）乘以适当的排放系数（</t>
    </r>
    <r>
      <rPr>
        <sz val="10"/>
        <rFont val="Arial"/>
        <family val="2"/>
      </rPr>
      <t xml:space="preserve">200 </t>
    </r>
    <r>
      <rPr>
        <sz val="10"/>
        <rFont val="SimSun"/>
        <family val="0"/>
      </rPr>
      <t>行及以下）计算</t>
    </r>
    <r>
      <rPr>
        <sz val="10"/>
        <rFont val="Arial"/>
        <family val="2"/>
      </rPr>
      <t>CO2</t>
    </r>
    <r>
      <rPr>
        <sz val="10"/>
        <rFont val="SimSun"/>
        <family val="0"/>
      </rPr>
      <t>排放量。</t>
    </r>
  </si>
  <si>
    <r>
      <t xml:space="preserve">非烧成用燃料 </t>
    </r>
    <r>
      <rPr>
        <b/>
        <sz val="10"/>
        <rFont val="Arial"/>
        <family val="2"/>
      </rPr>
      <t xml:space="preserve">- </t>
    </r>
    <r>
      <rPr>
        <b/>
        <sz val="10"/>
        <rFont val="SimSun"/>
        <family val="0"/>
      </rPr>
      <t>详细信息</t>
    </r>
  </si>
  <si>
    <t>每年消耗的非烧成用燃料（吨）</t>
  </si>
  <si>
    <t>301a</t>
  </si>
  <si>
    <r>
      <t>本表列出了设备和现场车辆的燃料消耗量（吨</t>
    </r>
    <r>
      <rPr>
        <sz val="10"/>
        <rFont val="Arial"/>
        <family val="2"/>
      </rPr>
      <t>/</t>
    </r>
    <r>
      <rPr>
        <sz val="10"/>
        <rFont val="SimSun"/>
        <family val="0"/>
      </rPr>
      <t>年）。 为了简便起见，将有些种类的燃料放在了一起，但也可以视情况将其分开</t>
    </r>
  </si>
  <si>
    <t>301b</t>
  </si>
  <si>
    <t>汽油</t>
  </si>
  <si>
    <r>
      <t>室内供暖</t>
    </r>
    <r>
      <rPr>
        <b/>
        <sz val="10"/>
        <rFont val="Arial"/>
        <family val="2"/>
      </rPr>
      <t>/</t>
    </r>
    <r>
      <rPr>
        <b/>
        <sz val="10"/>
        <rFont val="SimSun"/>
        <family val="0"/>
      </rPr>
      <t>制冷</t>
    </r>
  </si>
  <si>
    <t>302a</t>
  </si>
  <si>
    <r>
      <t>本表列出了用于室内供暖和制冷的燃料消耗量（吨</t>
    </r>
    <r>
      <rPr>
        <sz val="10"/>
        <rFont val="Arial"/>
        <family val="2"/>
      </rPr>
      <t>/</t>
    </r>
    <r>
      <rPr>
        <sz val="10"/>
        <rFont val="SimSun"/>
        <family val="0"/>
      </rPr>
      <t>年）。 为了简便起见，将有些种类的燃料放在了一起，但也可以视情况将其分开</t>
    </r>
  </si>
  <si>
    <t>302b</t>
  </si>
  <si>
    <t>天然气</t>
  </si>
  <si>
    <t>303a</t>
  </si>
  <si>
    <r>
      <t>本表列出了用于原料及矿物质干燥的燃料消耗量（吨</t>
    </r>
    <r>
      <rPr>
        <sz val="10"/>
        <rFont val="Arial"/>
        <family val="2"/>
      </rPr>
      <t>/</t>
    </r>
    <r>
      <rPr>
        <sz val="10"/>
        <rFont val="SimSun"/>
        <family val="0"/>
      </rPr>
      <t>年）。 
为了简便起见，将有些种类的燃料放在了一起，但也可以视情况将其分开</t>
    </r>
  </si>
  <si>
    <t>303b</t>
  </si>
  <si>
    <t>303c</t>
  </si>
  <si>
    <t>303d</t>
  </si>
  <si>
    <t>303e</t>
  </si>
  <si>
    <t>303f</t>
  </si>
  <si>
    <t>304a</t>
  </si>
  <si>
    <r>
      <t>本表列出了用于现场发电的燃料消耗量（吨</t>
    </r>
    <r>
      <rPr>
        <sz val="10"/>
        <rFont val="Arial"/>
        <family val="2"/>
      </rPr>
      <t>/</t>
    </r>
    <r>
      <rPr>
        <sz val="10"/>
        <rFont val="SimSun"/>
        <family val="0"/>
      </rPr>
      <t>年）。 为了简便起见，将有些种类的燃料放在了一起，但也可以视情况将其分开</t>
    </r>
  </si>
  <si>
    <t>304b</t>
  </si>
  <si>
    <t>304c</t>
  </si>
  <si>
    <t>304d</t>
  </si>
  <si>
    <t>304e</t>
  </si>
  <si>
    <r>
      <t>非烧成用燃料低热量值及</t>
    </r>
    <r>
      <rPr>
        <b/>
        <sz val="10"/>
        <rFont val="Arial"/>
        <family val="2"/>
      </rPr>
      <t>CO2</t>
    </r>
    <r>
      <rPr>
        <b/>
        <sz val="10"/>
        <rFont val="SimSun"/>
        <family val="0"/>
      </rPr>
      <t>排放系数</t>
    </r>
  </si>
  <si>
    <r>
      <t>千克</t>
    </r>
    <r>
      <rPr>
        <sz val="10"/>
        <rFont val="Arial"/>
        <family val="2"/>
      </rPr>
      <t>CO2/</t>
    </r>
    <r>
      <rPr>
        <sz val="10"/>
        <rFont val="SimSun"/>
        <family val="0"/>
      </rPr>
      <t>吉焦耳</t>
    </r>
  </si>
  <si>
    <t>燃料名称</t>
  </si>
  <si>
    <t>311a</t>
  </si>
  <si>
    <r>
      <t>平均低热量值（</t>
    </r>
    <r>
      <rPr>
        <sz val="10"/>
        <rFont val="Arial"/>
        <family val="2"/>
      </rPr>
      <t xml:space="preserve">= </t>
    </r>
    <r>
      <rPr>
        <sz val="10"/>
        <rFont val="SimSun"/>
        <family val="0"/>
      </rPr>
      <t>净热值）和燃料的</t>
    </r>
    <r>
      <rPr>
        <sz val="10"/>
        <rFont val="Arial"/>
        <family val="2"/>
      </rPr>
      <t>CO2</t>
    </r>
    <r>
      <rPr>
        <sz val="10"/>
        <rFont val="SimSun"/>
        <family val="0"/>
      </rPr>
      <t>排放系数。 
如果没有显示排放系数，则用相应的窑炉燃料 （</t>
    </r>
    <r>
      <rPr>
        <sz val="10"/>
        <rFont val="Arial"/>
        <family val="2"/>
      </rPr>
      <t xml:space="preserve">185 </t>
    </r>
    <r>
      <rPr>
        <sz val="10"/>
        <rFont val="SimSun"/>
        <family val="0"/>
      </rPr>
      <t>行及以下）系数。</t>
    </r>
  </si>
  <si>
    <t>311b</t>
  </si>
  <si>
    <t>312a</t>
  </si>
  <si>
    <t>312b</t>
  </si>
  <si>
    <t>313a</t>
  </si>
  <si>
    <t>313b</t>
  </si>
  <si>
    <t>313c</t>
  </si>
  <si>
    <t>313d</t>
  </si>
  <si>
    <t>313e</t>
  </si>
  <si>
    <t>313f</t>
  </si>
  <si>
    <t>314a</t>
  </si>
  <si>
    <t>314b</t>
  </si>
  <si>
    <t>314c</t>
  </si>
  <si>
    <t>314d</t>
  </si>
  <si>
    <t>314e</t>
  </si>
  <si>
    <t>每年消耗的非烧成用燃料（太焦耳）</t>
  </si>
  <si>
    <r>
      <t>这是设备和现场车辆的总和。 这一结果记录在上面的第</t>
    </r>
    <r>
      <rPr>
        <sz val="10"/>
        <rFont val="Arial"/>
        <family val="2"/>
      </rPr>
      <t>30</t>
    </r>
    <r>
      <rPr>
        <sz val="10"/>
        <rFont val="SimSun"/>
        <family val="0"/>
      </rPr>
      <t>行</t>
    </r>
  </si>
  <si>
    <t>321a</t>
  </si>
  <si>
    <t>从非烧成用燃料消耗量和低热量值计算得出的能耗值</t>
  </si>
  <si>
    <t>321b</t>
  </si>
  <si>
    <r>
      <t>室内供暖和制冷的总和。 这一结果记录在上面的第</t>
    </r>
    <r>
      <rPr>
        <sz val="10"/>
        <rFont val="Arial"/>
        <family val="2"/>
      </rPr>
      <t>31a</t>
    </r>
    <r>
      <rPr>
        <sz val="10"/>
        <rFont val="SimSun"/>
        <family val="0"/>
      </rPr>
      <t>行</t>
    </r>
  </si>
  <si>
    <t>322a</t>
  </si>
  <si>
    <t>322b</t>
  </si>
  <si>
    <r>
      <t>原料及矿物质的干燥的总和。 这一结果记录在上面的第</t>
    </r>
    <r>
      <rPr>
        <sz val="10"/>
        <rFont val="Arial"/>
        <family val="2"/>
      </rPr>
      <t>31b</t>
    </r>
    <r>
      <rPr>
        <sz val="10"/>
        <rFont val="SimSun"/>
        <family val="0"/>
      </rPr>
      <t>行</t>
    </r>
  </si>
  <si>
    <t>323a</t>
  </si>
  <si>
    <t>323b</t>
  </si>
  <si>
    <t>323c</t>
  </si>
  <si>
    <t>323d</t>
  </si>
  <si>
    <t>323e</t>
  </si>
  <si>
    <t>323f</t>
  </si>
  <si>
    <r>
      <t>这是现场发电的总和。 这一结果记录在上面的第</t>
    </r>
    <r>
      <rPr>
        <sz val="10"/>
        <rFont val="Arial"/>
        <family val="2"/>
      </rPr>
      <t>31c</t>
    </r>
    <r>
      <rPr>
        <sz val="10"/>
        <rFont val="SimSun"/>
        <family val="0"/>
      </rPr>
      <t>行</t>
    </r>
  </si>
  <si>
    <t>324a</t>
  </si>
  <si>
    <t>324b</t>
  </si>
  <si>
    <t>324c</t>
  </si>
  <si>
    <t>324d</t>
  </si>
  <si>
    <t>324e</t>
  </si>
  <si>
    <r>
      <t>来自非烧成用燃料的</t>
    </r>
    <r>
      <rPr>
        <b/>
        <sz val="10"/>
        <rFont val="Arial"/>
        <family val="2"/>
      </rPr>
      <t>CO2</t>
    </r>
    <r>
      <rPr>
        <b/>
        <sz val="10"/>
        <rFont val="SimSun"/>
        <family val="0"/>
      </rPr>
      <t>排放量</t>
    </r>
  </si>
  <si>
    <r>
      <t>这是设备和现场车辆的总和。 这一结果记录在上面的第</t>
    </r>
    <r>
      <rPr>
        <sz val="10"/>
        <rFont val="Arial"/>
        <family val="2"/>
      </rPr>
      <t>44</t>
    </r>
    <r>
      <rPr>
        <sz val="10"/>
        <rFont val="SimSun"/>
        <family val="0"/>
      </rPr>
      <t>行</t>
    </r>
  </si>
  <si>
    <t>331a</t>
  </si>
  <si>
    <r>
      <t>本表用能耗（太焦耳</t>
    </r>
    <r>
      <rPr>
        <sz val="10"/>
        <rFont val="Arial"/>
        <family val="2"/>
      </rPr>
      <t>/</t>
    </r>
    <r>
      <rPr>
        <sz val="10"/>
        <rFont val="SimSun"/>
        <family val="0"/>
      </rPr>
      <t>年，</t>
    </r>
    <r>
      <rPr>
        <sz val="10"/>
        <rFont val="Arial"/>
        <family val="2"/>
      </rPr>
      <t>321</t>
    </r>
    <r>
      <rPr>
        <sz val="10"/>
        <rFont val="SimSun"/>
        <family val="0"/>
      </rPr>
      <t>行及以下）乘以适当的排放系数（</t>
    </r>
    <r>
      <rPr>
        <sz val="10"/>
        <rFont val="Arial"/>
        <family val="2"/>
      </rPr>
      <t xml:space="preserve">185 </t>
    </r>
    <r>
      <rPr>
        <sz val="10"/>
        <rFont val="SimSun"/>
        <family val="0"/>
      </rPr>
      <t>行及以下，除了汽油的排放系数是从</t>
    </r>
    <r>
      <rPr>
        <sz val="10"/>
        <rFont val="Arial"/>
        <family val="2"/>
      </rPr>
      <t>311b</t>
    </r>
    <r>
      <rPr>
        <sz val="10"/>
        <rFont val="SimSun"/>
        <family val="0"/>
      </rPr>
      <t>行提取的以外）来计算</t>
    </r>
    <r>
      <rPr>
        <sz val="10"/>
        <rFont val="Arial"/>
        <family val="2"/>
      </rPr>
      <t>CO2</t>
    </r>
    <r>
      <rPr>
        <sz val="10"/>
        <rFont val="SimSun"/>
        <family val="0"/>
      </rPr>
      <t>排放量。</t>
    </r>
  </si>
  <si>
    <t>331b</t>
  </si>
  <si>
    <r>
      <t>室内供暖和制冷的总和。 这一结果记录在上面的第</t>
    </r>
    <r>
      <rPr>
        <sz val="10"/>
        <rFont val="Arial"/>
        <family val="2"/>
      </rPr>
      <t>45a</t>
    </r>
    <r>
      <rPr>
        <sz val="10"/>
        <rFont val="SimSun"/>
        <family val="0"/>
      </rPr>
      <t>行</t>
    </r>
  </si>
  <si>
    <t>332a</t>
  </si>
  <si>
    <r>
      <t>本表用能耗（太焦耳</t>
    </r>
    <r>
      <rPr>
        <sz val="10"/>
        <rFont val="Arial"/>
        <family val="2"/>
      </rPr>
      <t>/</t>
    </r>
    <r>
      <rPr>
        <sz val="10"/>
        <rFont val="SimSun"/>
        <family val="0"/>
      </rPr>
      <t>年，</t>
    </r>
    <r>
      <rPr>
        <sz val="10"/>
        <rFont val="Arial"/>
        <family val="2"/>
      </rPr>
      <t xml:space="preserve">322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t>
    </r>
  </si>
  <si>
    <t>332b</t>
  </si>
  <si>
    <r>
      <t>原料及矿物质的干燥的总和。 这一结果记录在上面的第</t>
    </r>
    <r>
      <rPr>
        <sz val="10"/>
        <rFont val="Arial"/>
        <family val="2"/>
      </rPr>
      <t>45b</t>
    </r>
    <r>
      <rPr>
        <sz val="10"/>
        <rFont val="SimSun"/>
        <family val="0"/>
      </rPr>
      <t>行</t>
    </r>
  </si>
  <si>
    <t>333a</t>
  </si>
  <si>
    <r>
      <t>本表用能耗（太焦耳</t>
    </r>
    <r>
      <rPr>
        <sz val="10"/>
        <rFont val="Arial"/>
        <family val="2"/>
      </rPr>
      <t>/</t>
    </r>
    <r>
      <rPr>
        <sz val="10"/>
        <rFont val="SimSun"/>
        <family val="0"/>
      </rPr>
      <t>年，</t>
    </r>
    <r>
      <rPr>
        <sz val="10"/>
        <rFont val="Arial"/>
        <family val="2"/>
      </rPr>
      <t xml:space="preserve">323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t>
    </r>
  </si>
  <si>
    <t>333b</t>
  </si>
  <si>
    <t>333c</t>
  </si>
  <si>
    <t>333d</t>
  </si>
  <si>
    <t>333e</t>
  </si>
  <si>
    <t>333f</t>
  </si>
  <si>
    <t>现场发电（不包括生物燃料）</t>
  </si>
  <si>
    <r>
      <t>现场发电的总和（不包括生物燃料产生的</t>
    </r>
    <r>
      <rPr>
        <sz val="10"/>
        <rFont val="Arial"/>
        <family val="2"/>
      </rPr>
      <t>CO2</t>
    </r>
    <r>
      <rPr>
        <sz val="10"/>
        <rFont val="SimSun"/>
        <family val="0"/>
      </rPr>
      <t>）。 这一结果记录在上面的第</t>
    </r>
    <r>
      <rPr>
        <sz val="10"/>
        <rFont val="Arial"/>
        <family val="2"/>
      </rPr>
      <t>45c</t>
    </r>
    <r>
      <rPr>
        <sz val="10"/>
        <rFont val="SimSun"/>
        <family val="0"/>
      </rPr>
      <t>行</t>
    </r>
  </si>
  <si>
    <t>334a</t>
  </si>
  <si>
    <r>
      <t>本表用能耗（太焦耳</t>
    </r>
    <r>
      <rPr>
        <sz val="10"/>
        <rFont val="Arial"/>
        <family val="2"/>
      </rPr>
      <t>/</t>
    </r>
    <r>
      <rPr>
        <sz val="10"/>
        <rFont val="SimSun"/>
        <family val="0"/>
      </rPr>
      <t>年，</t>
    </r>
    <r>
      <rPr>
        <sz val="10"/>
        <rFont val="Arial"/>
        <family val="2"/>
      </rPr>
      <t xml:space="preserve">324 </t>
    </r>
    <r>
      <rPr>
        <sz val="10"/>
        <rFont val="SimSun"/>
        <family val="0"/>
      </rPr>
      <t>行及以下）乘以适当的排放系数（</t>
    </r>
    <r>
      <rPr>
        <sz val="10"/>
        <rFont val="Arial"/>
        <family val="2"/>
      </rPr>
      <t>185</t>
    </r>
    <r>
      <rPr>
        <sz val="10"/>
        <rFont val="SimSun"/>
        <family val="0"/>
      </rPr>
      <t>行及以下）计算</t>
    </r>
    <r>
      <rPr>
        <sz val="10"/>
        <rFont val="Arial"/>
        <family val="2"/>
      </rPr>
      <t>CO2</t>
    </r>
    <r>
      <rPr>
        <sz val="10"/>
        <rFont val="SimSun"/>
        <family val="0"/>
      </rPr>
      <t>排放量。
生物燃料产生的</t>
    </r>
    <r>
      <rPr>
        <sz val="10"/>
        <rFont val="Arial"/>
        <family val="2"/>
      </rPr>
      <t>CO2</t>
    </r>
    <r>
      <rPr>
        <sz val="10"/>
        <rFont val="SimSun"/>
        <family val="0"/>
      </rPr>
      <t>作为备注项记录在上面的第</t>
    </r>
    <r>
      <rPr>
        <sz val="10"/>
        <rFont val="Arial"/>
        <family val="2"/>
      </rPr>
      <t xml:space="preserve">50 </t>
    </r>
    <r>
      <rPr>
        <sz val="10"/>
        <rFont val="SimSun"/>
        <family val="0"/>
      </rPr>
      <t>行</t>
    </r>
  </si>
  <si>
    <t>334b</t>
  </si>
  <si>
    <t>334c</t>
  </si>
  <si>
    <t>334d</t>
  </si>
  <si>
    <t>334e</t>
  </si>
  <si>
    <t>生物燃料（备注项）</t>
  </si>
  <si>
    <r>
      <t>已获得的</t>
    </r>
    <r>
      <rPr>
        <b/>
        <sz val="10"/>
        <rFont val="Arial"/>
        <family val="2"/>
      </rPr>
      <t>CO2</t>
    </r>
    <r>
      <rPr>
        <b/>
        <sz val="10"/>
        <rFont val="SimSun"/>
        <family val="0"/>
      </rPr>
      <t>排放权</t>
    </r>
  </si>
  <si>
    <r>
      <t>CO2</t>
    </r>
    <r>
      <rPr>
        <b/>
        <sz val="10"/>
        <rFont val="SimSun"/>
        <family val="0"/>
      </rPr>
      <t>报告和限排制度介绍</t>
    </r>
  </si>
  <si>
    <t>制度名称</t>
  </si>
  <si>
    <r>
      <t xml:space="preserve">CO2 </t>
    </r>
    <r>
      <rPr>
        <sz val="10"/>
        <rFont val="SimSun"/>
        <family val="0"/>
      </rPr>
      <t>报告和限排方案的名称，例如：欧盟排放交易体系或自愿减排目标。 如果希望计算净排放量，则必须完成</t>
    </r>
    <r>
      <rPr>
        <sz val="10"/>
        <rFont val="Arial"/>
        <family val="2"/>
      </rPr>
      <t>401-416</t>
    </r>
    <r>
      <rPr>
        <sz val="10"/>
        <rFont val="SimSun"/>
        <family val="0"/>
      </rPr>
      <t>行。</t>
    </r>
  </si>
  <si>
    <t>制度类型</t>
  </si>
  <si>
    <r>
      <t>从自愿的、强制的</t>
    </r>
    <r>
      <rPr>
        <sz val="10"/>
        <rFont val="Arial"/>
        <family val="2"/>
      </rPr>
      <t>/</t>
    </r>
    <r>
      <rPr>
        <sz val="10"/>
        <rFont val="SimSun"/>
        <family val="0"/>
      </rPr>
      <t>商议的中选择</t>
    </r>
  </si>
  <si>
    <t>在本制度框架内替代性矿物燃料的额度</t>
  </si>
  <si>
    <t>%</t>
  </si>
  <si>
    <r>
      <t>表示替代性矿物燃料直接排放的</t>
    </r>
    <r>
      <rPr>
        <sz val="10"/>
        <rFont val="Arial"/>
        <family val="2"/>
      </rPr>
      <t xml:space="preserve">CO2 </t>
    </r>
    <r>
      <rPr>
        <sz val="10"/>
        <rFont val="SimSun"/>
        <family val="0"/>
      </rPr>
      <t xml:space="preserve">在多大程度上符合间接减排的额度 </t>
    </r>
    <r>
      <rPr>
        <sz val="10"/>
        <rFont val="Arial"/>
        <family val="2"/>
      </rPr>
      <t xml:space="preserve">0% = </t>
    </r>
    <r>
      <rPr>
        <sz val="10"/>
        <rFont val="SimSun"/>
        <family val="0"/>
      </rPr>
      <t>无额度；</t>
    </r>
    <r>
      <rPr>
        <sz val="10"/>
        <rFont val="Arial"/>
        <family val="2"/>
      </rPr>
      <t xml:space="preserve">100% = </t>
    </r>
    <r>
      <rPr>
        <sz val="10"/>
        <rFont val="SimSun"/>
        <family val="0"/>
      </rPr>
      <t xml:space="preserve">相当于全部 </t>
    </r>
    <r>
      <rPr>
        <sz val="10"/>
        <rFont val="Arial"/>
        <family val="2"/>
      </rPr>
      <t>CO2</t>
    </r>
    <r>
      <rPr>
        <sz val="10"/>
        <rFont val="SimSun"/>
        <family val="0"/>
      </rPr>
      <t xml:space="preserve">直接排放量的额度。 </t>
    </r>
    <r>
      <rPr>
        <sz val="10"/>
        <rFont val="Arial"/>
        <family val="2"/>
      </rPr>
      <t>100%</t>
    </r>
    <r>
      <rPr>
        <sz val="10"/>
        <rFont val="SimSun"/>
        <family val="0"/>
      </rPr>
      <t>意味着替代性矿物燃料做到了有效的气候中立。</t>
    </r>
  </si>
  <si>
    <t>其他说明</t>
  </si>
  <si>
    <t>初始排放权</t>
  </si>
  <si>
    <t>单位排放量目标（如果适用）</t>
  </si>
  <si>
    <t>显示单位排放量目标（如果适用）</t>
  </si>
  <si>
    <t>无偿排放权</t>
  </si>
  <si>
    <r>
      <t xml:space="preserve">这些是从管理机构无偿获得的全部排放权，无论是否可交易，包括自愿排放目标暗式设定的排放权（如：单位排放目标 </t>
    </r>
    <r>
      <rPr>
        <sz val="10"/>
        <rFont val="Arial"/>
        <family val="2"/>
      </rPr>
      <t xml:space="preserve">x </t>
    </r>
    <r>
      <rPr>
        <sz val="10"/>
        <rFont val="SimSun"/>
        <family val="0"/>
      </rPr>
      <t>当年生产量</t>
    </r>
    <r>
      <rPr>
        <sz val="10"/>
        <rFont val="Arial"/>
        <family val="2"/>
      </rPr>
      <t>)</t>
    </r>
  </si>
  <si>
    <t>从管理机构谋取的排放权</t>
  </si>
  <si>
    <t>这些是从管理机构有偿获得的全部排放权</t>
  </si>
  <si>
    <t>初始排放权总量</t>
  </si>
  <si>
    <r>
      <t>= 411</t>
    </r>
    <r>
      <rPr>
        <sz val="10"/>
        <rFont val="SimSun"/>
        <family val="0"/>
      </rPr>
      <t xml:space="preserve">行 </t>
    </r>
    <r>
      <rPr>
        <sz val="10"/>
        <rFont val="Arial"/>
        <family val="2"/>
      </rPr>
      <t>+ 412</t>
    </r>
    <r>
      <rPr>
        <sz val="10"/>
        <rFont val="SimSun"/>
        <family val="0"/>
      </rPr>
      <t>行</t>
    </r>
  </si>
  <si>
    <t>获取的排放权</t>
  </si>
  <si>
    <r>
      <t>购买</t>
    </r>
    <r>
      <rPr>
        <sz val="10"/>
        <rFont val="Arial"/>
        <family val="2"/>
      </rPr>
      <t>(+)</t>
    </r>
    <r>
      <rPr>
        <sz val="10"/>
        <rFont val="SimSun"/>
        <family val="0"/>
      </rPr>
      <t xml:space="preserve">和售出 </t>
    </r>
    <r>
      <rPr>
        <sz val="10"/>
        <rFont val="Arial"/>
        <family val="2"/>
      </rPr>
      <t>(-)</t>
    </r>
    <r>
      <rPr>
        <sz val="10"/>
        <rFont val="SimSun"/>
        <family val="0"/>
      </rPr>
      <t>的排放权</t>
    </r>
  </si>
  <si>
    <t>这些是从市场上购买的，而不是在初始分配阶段从管理机构购得的排放权</t>
  </si>
  <si>
    <t>通过使用替代性矿物燃料间接节约的额度</t>
  </si>
  <si>
    <r>
      <t>= 41</t>
    </r>
    <r>
      <rPr>
        <sz val="10"/>
        <rFont val="SimSun"/>
        <family val="0"/>
      </rPr>
      <t xml:space="preserve">行 </t>
    </r>
    <r>
      <rPr>
        <sz val="10"/>
        <rFont val="Arial"/>
        <family val="2"/>
      </rPr>
      <t>* 403</t>
    </r>
    <r>
      <rPr>
        <sz val="10"/>
        <rFont val="SimSun"/>
        <family val="0"/>
      </rPr>
      <t>行</t>
    </r>
  </si>
  <si>
    <t>其他额度（请具体说明）</t>
  </si>
  <si>
    <t>从其他来源获得的排放权，如：将废热输出给外部用户换取的排放权</t>
  </si>
  <si>
    <r>
      <t xml:space="preserve">= </t>
    </r>
    <r>
      <rPr>
        <sz val="10"/>
        <rFont val="SimSun"/>
        <family val="0"/>
      </rPr>
      <t>总计（</t>
    </r>
    <r>
      <rPr>
        <sz val="10"/>
        <rFont val="Arial"/>
        <family val="2"/>
      </rPr>
      <t>414</t>
    </r>
    <r>
      <rPr>
        <sz val="10"/>
        <rFont val="SimSun"/>
        <family val="0"/>
      </rPr>
      <t>行</t>
    </r>
    <r>
      <rPr>
        <sz val="10"/>
        <rFont val="Arial"/>
        <family val="2"/>
      </rPr>
      <t>:416</t>
    </r>
    <r>
      <rPr>
        <sz val="10"/>
        <rFont val="SimSun"/>
        <family val="0"/>
      </rPr>
      <t xml:space="preserve">行）。 这一结果记录在上面的第 </t>
    </r>
    <r>
      <rPr>
        <sz val="10"/>
        <rFont val="Arial"/>
        <family val="2"/>
      </rPr>
      <t xml:space="preserve">65a </t>
    </r>
    <r>
      <rPr>
        <sz val="10"/>
        <rFont val="SimSun"/>
        <family val="0"/>
      </rPr>
      <t>行。</t>
    </r>
  </si>
  <si>
    <t>初始排放权及后来获取的排放权之和</t>
  </si>
  <si>
    <r>
      <t>= 413</t>
    </r>
    <r>
      <rPr>
        <sz val="10"/>
        <rFont val="SimSun"/>
        <family val="0"/>
      </rPr>
      <t xml:space="preserve">行 </t>
    </r>
    <r>
      <rPr>
        <sz val="10"/>
        <rFont val="Arial"/>
        <family val="2"/>
      </rPr>
      <t>+ 417</t>
    </r>
    <r>
      <rPr>
        <sz val="10"/>
        <rFont val="SimSun"/>
        <family val="0"/>
      </rPr>
      <t>行</t>
    </r>
  </si>
  <si>
    <r>
      <t>CO2</t>
    </r>
    <r>
      <rPr>
        <b/>
        <sz val="10"/>
        <rFont val="SimSun"/>
        <family val="0"/>
      </rPr>
      <t>排放合规性和排放权存取</t>
    </r>
  </si>
  <si>
    <t>持有的排放权</t>
  </si>
  <si>
    <t>获得的排放权</t>
  </si>
  <si>
    <r>
      <t xml:space="preserve">= 418 </t>
    </r>
    <r>
      <rPr>
        <sz val="10"/>
        <rFont val="SimSun"/>
        <family val="0"/>
      </rPr>
      <t>行</t>
    </r>
  </si>
  <si>
    <t>上一年保留下来（累计）的排放权</t>
  </si>
  <si>
    <r>
      <t xml:space="preserve">= 426 </t>
    </r>
    <r>
      <rPr>
        <sz val="10"/>
        <rFont val="SimSun"/>
        <family val="0"/>
      </rPr>
      <t>行</t>
    </r>
  </si>
  <si>
    <t>持有的排放权总量</t>
  </si>
  <si>
    <r>
      <t>= 420</t>
    </r>
    <r>
      <rPr>
        <sz val="10"/>
        <rFont val="SimSun"/>
        <family val="0"/>
      </rPr>
      <t xml:space="preserve">行 </t>
    </r>
    <r>
      <rPr>
        <sz val="10"/>
        <rFont val="Arial"/>
        <family val="2"/>
      </rPr>
      <t>+ 421</t>
    </r>
    <r>
      <rPr>
        <sz val="10"/>
        <rFont val="SimSun"/>
        <family val="0"/>
      </rPr>
      <t>行</t>
    </r>
  </si>
  <si>
    <r>
      <t>CO2</t>
    </r>
    <r>
      <rPr>
        <b/>
        <sz val="10"/>
        <rFont val="SimSun"/>
        <family val="0"/>
      </rPr>
      <t>排放合规性</t>
    </r>
  </si>
  <si>
    <r>
      <t>受限排约束的排放量（默认值</t>
    </r>
    <r>
      <rPr>
        <sz val="10"/>
        <rFont val="Arial"/>
        <family val="2"/>
      </rPr>
      <t>= CO2</t>
    </r>
    <r>
      <rPr>
        <sz val="10"/>
        <rFont val="SimSun"/>
        <family val="0"/>
      </rPr>
      <t>总量）</t>
    </r>
  </si>
  <si>
    <r>
      <t>输入</t>
    </r>
    <r>
      <rPr>
        <sz val="10"/>
        <rFont val="Arial"/>
        <family val="2"/>
      </rPr>
      <t xml:space="preserve">CO2 </t>
    </r>
    <r>
      <rPr>
        <sz val="10"/>
        <rFont val="SimSun"/>
        <family val="0"/>
      </rPr>
      <t xml:space="preserve">排放合规性制度规定的排放量（默认值 </t>
    </r>
    <r>
      <rPr>
        <sz val="10"/>
        <rFont val="Arial"/>
        <family val="2"/>
      </rPr>
      <t>= 59</t>
    </r>
    <r>
      <rPr>
        <sz val="10"/>
        <rFont val="SimSun"/>
        <family val="0"/>
      </rPr>
      <t>行所填</t>
    </r>
    <r>
      <rPr>
        <sz val="10"/>
        <rFont val="Arial"/>
        <family val="2"/>
      </rPr>
      <t>CO2</t>
    </r>
    <r>
      <rPr>
        <sz val="10"/>
        <rFont val="SimSun"/>
        <family val="0"/>
      </rPr>
      <t>排放总量）</t>
    </r>
  </si>
  <si>
    <r>
      <t>持有的排放权和受限排约束的排放量之间的差额（</t>
    </r>
    <r>
      <rPr>
        <sz val="10"/>
        <rFont val="Arial"/>
        <family val="2"/>
      </rPr>
      <t xml:space="preserve">+ = </t>
    </r>
    <r>
      <rPr>
        <sz val="10"/>
        <rFont val="SimSun"/>
        <family val="0"/>
      </rPr>
      <t xml:space="preserve">盈余； </t>
    </r>
    <r>
      <rPr>
        <sz val="10"/>
        <rFont val="Arial"/>
        <family val="2"/>
      </rPr>
      <t xml:space="preserve">- = </t>
    </r>
    <r>
      <rPr>
        <sz val="10"/>
        <rFont val="SimSun"/>
        <family val="0"/>
      </rPr>
      <t>不足）</t>
    </r>
  </si>
  <si>
    <r>
      <t xml:space="preserve">= 422 </t>
    </r>
    <r>
      <rPr>
        <sz val="10"/>
        <rFont val="SimSun"/>
        <family val="0"/>
      </rPr>
      <t xml:space="preserve">行 </t>
    </r>
    <r>
      <rPr>
        <sz val="10"/>
        <rFont val="Arial"/>
        <family val="2"/>
      </rPr>
      <t xml:space="preserve">- 423 </t>
    </r>
    <r>
      <rPr>
        <sz val="10"/>
        <rFont val="SimSun"/>
        <family val="0"/>
      </rPr>
      <t xml:space="preserve">行； 正差 </t>
    </r>
    <r>
      <rPr>
        <sz val="10"/>
        <rFont val="Arial"/>
        <family val="2"/>
      </rPr>
      <t xml:space="preserve">= </t>
    </r>
    <r>
      <rPr>
        <sz val="10"/>
        <rFont val="SimSun"/>
        <family val="0"/>
      </rPr>
      <t xml:space="preserve">排放权超额（盈余）；负差 </t>
    </r>
    <r>
      <rPr>
        <sz val="10"/>
        <rFont val="Arial"/>
        <family val="2"/>
      </rPr>
      <t xml:space="preserve">= </t>
    </r>
    <r>
      <rPr>
        <sz val="10"/>
        <rFont val="SimSun"/>
        <family val="0"/>
      </rPr>
      <t>排放量超额 （不足）</t>
    </r>
  </si>
  <si>
    <t>排放存取</t>
  </si>
  <si>
    <r>
      <t>差额的可存取性（</t>
    </r>
    <r>
      <rPr>
        <sz val="10"/>
        <rFont val="Arial"/>
        <family val="2"/>
      </rPr>
      <t xml:space="preserve">= </t>
    </r>
    <r>
      <rPr>
        <sz val="10"/>
        <rFont val="SimSun"/>
        <family val="0"/>
      </rPr>
      <t>转入次年的可能性）</t>
    </r>
  </si>
  <si>
    <r>
      <t>指示不足</t>
    </r>
    <r>
      <rPr>
        <sz val="10"/>
        <rFont val="Arial"/>
        <family val="2"/>
      </rPr>
      <t>/</t>
    </r>
    <r>
      <rPr>
        <sz val="10"/>
        <rFont val="SimSun"/>
        <family val="0"/>
      </rPr>
      <t>盈余是否可以转入次年（</t>
    </r>
    <r>
      <rPr>
        <sz val="10"/>
        <rFont val="Arial"/>
        <family val="2"/>
      </rPr>
      <t xml:space="preserve">100% = </t>
    </r>
    <r>
      <rPr>
        <sz val="10"/>
        <rFont val="SimSun"/>
        <family val="0"/>
      </rPr>
      <t>足额转入；</t>
    </r>
    <r>
      <rPr>
        <sz val="10"/>
        <rFont val="Arial"/>
        <family val="2"/>
      </rPr>
      <t xml:space="preserve">0% = </t>
    </r>
    <r>
      <rPr>
        <sz val="10"/>
        <rFont val="SimSun"/>
        <family val="0"/>
      </rPr>
      <t>不可转入）。 例如，</t>
    </r>
    <r>
      <rPr>
        <sz val="10"/>
        <rFont val="Arial"/>
        <family val="2"/>
      </rPr>
      <t xml:space="preserve">100% </t>
    </r>
    <r>
      <rPr>
        <sz val="10"/>
        <rFont val="SimSun"/>
        <family val="0"/>
      </rPr>
      <t>可存取性指当年剩余的排放权可以全部用于次年的清偿。</t>
    </r>
  </si>
  <si>
    <r>
      <t>转入次年的排放权（</t>
    </r>
    <r>
      <rPr>
        <sz val="10"/>
        <rFont val="Arial"/>
        <family val="2"/>
      </rPr>
      <t xml:space="preserve">+ = </t>
    </r>
    <r>
      <rPr>
        <sz val="10"/>
        <rFont val="SimSun"/>
        <family val="0"/>
      </rPr>
      <t>盈余；</t>
    </r>
    <r>
      <rPr>
        <sz val="10"/>
        <rFont val="Arial"/>
        <family val="2"/>
      </rPr>
      <t xml:space="preserve">- = </t>
    </r>
    <r>
      <rPr>
        <sz val="10"/>
        <rFont val="SimSun"/>
        <family val="0"/>
      </rPr>
      <t>不足）</t>
    </r>
  </si>
  <si>
    <r>
      <t xml:space="preserve">= 424 </t>
    </r>
    <r>
      <rPr>
        <sz val="10"/>
        <rFont val="SimSun"/>
        <family val="0"/>
      </rPr>
      <t xml:space="preserve">行 </t>
    </r>
    <r>
      <rPr>
        <sz val="10"/>
        <rFont val="Arial"/>
        <family val="2"/>
      </rPr>
      <t xml:space="preserve">* 425 </t>
    </r>
    <r>
      <rPr>
        <sz val="10"/>
        <rFont val="SimSun"/>
        <family val="0"/>
      </rPr>
      <t>行</t>
    </r>
  </si>
  <si>
    <r>
      <t xml:space="preserve">副表 </t>
    </r>
    <r>
      <rPr>
        <b/>
        <sz val="14"/>
        <rFont val="Arial"/>
        <family val="2"/>
      </rPr>
      <t xml:space="preserve">- </t>
    </r>
    <r>
      <rPr>
        <b/>
        <sz val="14"/>
        <rFont val="SimSun"/>
        <family val="0"/>
      </rPr>
      <t xml:space="preserve">原料热解产生的 </t>
    </r>
    <r>
      <rPr>
        <b/>
        <sz val="14"/>
        <rFont val="Arial"/>
        <family val="2"/>
      </rPr>
      <t xml:space="preserve">CO2 </t>
    </r>
    <r>
      <rPr>
        <b/>
        <sz val="14"/>
        <rFont val="SimSun"/>
        <family val="0"/>
      </rPr>
      <t xml:space="preserve">排放量计算 </t>
    </r>
    <r>
      <rPr>
        <b/>
        <sz val="14"/>
        <rFont val="Arial"/>
        <family val="2"/>
      </rPr>
      <t xml:space="preserve">- </t>
    </r>
    <r>
      <rPr>
        <b/>
        <sz val="14"/>
        <rFont val="SimSun"/>
        <family val="0"/>
      </rPr>
      <t>工厂级</t>
    </r>
  </si>
  <si>
    <t>用户指南</t>
  </si>
  <si>
    <t>分子量</t>
  </si>
  <si>
    <r>
      <t>计算原料热解产生的</t>
    </r>
    <r>
      <rPr>
        <sz val="10"/>
        <rFont val="Arial"/>
        <family val="2"/>
      </rPr>
      <t>CO2</t>
    </r>
    <r>
      <rPr>
        <sz val="10"/>
        <rFont val="SimSun"/>
        <family val="0"/>
      </rPr>
      <t>：</t>
    </r>
  </si>
  <si>
    <t>CaCO3</t>
  </si>
  <si>
    <r>
      <t>克</t>
    </r>
    <r>
      <rPr>
        <sz val="10"/>
        <rFont val="Arial"/>
        <family val="2"/>
      </rPr>
      <t>/</t>
    </r>
    <r>
      <rPr>
        <sz val="10"/>
        <rFont val="SimSun"/>
        <family val="0"/>
      </rPr>
      <t>摩尔</t>
    </r>
  </si>
  <si>
    <r>
      <t xml:space="preserve">- </t>
    </r>
    <r>
      <rPr>
        <sz val="10"/>
        <rFont val="SimSun"/>
        <family val="0"/>
      </rPr>
      <t>第</t>
    </r>
    <r>
      <rPr>
        <sz val="10"/>
        <rFont val="Arial"/>
        <family val="2"/>
      </rPr>
      <t xml:space="preserve">21-45 </t>
    </r>
    <r>
      <rPr>
        <sz val="10"/>
        <rFont val="SimSun"/>
        <family val="0"/>
      </rPr>
      <t>行计算的是熟料中</t>
    </r>
    <r>
      <rPr>
        <sz val="10"/>
        <rFont val="Arial"/>
        <family val="2"/>
      </rPr>
      <t>CaO</t>
    </r>
    <r>
      <rPr>
        <sz val="10"/>
        <rFont val="SimSun"/>
        <family val="0"/>
      </rPr>
      <t>和</t>
    </r>
    <r>
      <rPr>
        <sz val="10"/>
        <rFont val="Arial"/>
        <family val="2"/>
      </rPr>
      <t>MgO</t>
    </r>
    <r>
      <rPr>
        <sz val="10"/>
        <rFont val="SimSun"/>
        <family val="0"/>
      </rPr>
      <t>的含量。 所填数据应将生成的全部熟料计算在内以确保数据的完备性。</t>
    </r>
  </si>
  <si>
    <t>MgCO3</t>
  </si>
  <si>
    <r>
      <t xml:space="preserve">- </t>
    </r>
    <r>
      <rPr>
        <sz val="10"/>
        <rFont val="SimSun"/>
        <family val="0"/>
      </rPr>
      <t>第</t>
    </r>
    <r>
      <rPr>
        <sz val="10"/>
        <rFont val="Arial"/>
        <family val="2"/>
      </rPr>
      <t>51-75</t>
    </r>
    <r>
      <rPr>
        <sz val="10"/>
        <rFont val="SimSun"/>
        <family val="0"/>
      </rPr>
      <t>行计算的是熟料中不是由碳酸盐生成的</t>
    </r>
    <r>
      <rPr>
        <sz val="10"/>
        <rFont val="Arial"/>
        <family val="2"/>
      </rPr>
      <t>CaO</t>
    </r>
    <r>
      <rPr>
        <sz val="10"/>
        <rFont val="SimSun"/>
        <family val="0"/>
      </rPr>
      <t>和</t>
    </r>
    <r>
      <rPr>
        <sz val="10"/>
        <rFont val="Arial"/>
        <family val="2"/>
      </rPr>
      <t>MgO</t>
    </r>
    <r>
      <rPr>
        <sz val="10"/>
        <rFont val="SimSun"/>
        <family val="0"/>
      </rPr>
      <t>的含量。 只有入窑的预烧原料（如：飞灰、矿渣）和含有相应比例的非碳酸盐来源</t>
    </r>
    <r>
      <rPr>
        <sz val="10"/>
        <rFont val="Arial"/>
        <family val="2"/>
      </rPr>
      <t>CaO</t>
    </r>
    <r>
      <rPr>
        <sz val="10"/>
        <rFont val="SimSun"/>
        <family val="0"/>
      </rPr>
      <t>和</t>
    </r>
    <r>
      <rPr>
        <sz val="10"/>
        <rFont val="Arial"/>
        <family val="2"/>
      </rPr>
      <t>MgO</t>
    </r>
    <r>
      <rPr>
        <sz val="10"/>
        <rFont val="SimSun"/>
        <family val="0"/>
      </rPr>
      <t xml:space="preserve">的天然原料 </t>
    </r>
  </si>
  <si>
    <t>CaO</t>
  </si>
  <si>
    <r>
      <t xml:space="preserve">   必须在此处填报非钙</t>
    </r>
    <r>
      <rPr>
        <sz val="10"/>
        <rFont val="Arial"/>
        <family val="2"/>
      </rPr>
      <t>CaO</t>
    </r>
    <r>
      <rPr>
        <sz val="10"/>
        <rFont val="SimSun"/>
        <family val="0"/>
      </rPr>
      <t>和</t>
    </r>
    <r>
      <rPr>
        <sz val="10"/>
        <rFont val="Arial"/>
        <family val="2"/>
      </rPr>
      <t>MgO</t>
    </r>
    <r>
      <rPr>
        <sz val="10"/>
        <rFont val="SimSun"/>
        <family val="0"/>
      </rPr>
      <t>的含量。 回收粉尘不应计算在内。</t>
    </r>
  </si>
  <si>
    <t>MgO</t>
  </si>
  <si>
    <r>
      <t xml:space="preserve">- </t>
    </r>
    <r>
      <rPr>
        <sz val="10"/>
        <rFont val="SimSun"/>
        <family val="0"/>
      </rPr>
      <t>第</t>
    </r>
    <r>
      <rPr>
        <sz val="10"/>
        <rFont val="Arial"/>
        <family val="2"/>
      </rPr>
      <t xml:space="preserve">81-85 </t>
    </r>
    <r>
      <rPr>
        <sz val="10"/>
        <rFont val="SimSun"/>
        <family val="0"/>
      </rPr>
      <t>行根据熟料中</t>
    </r>
    <r>
      <rPr>
        <sz val="10"/>
        <rFont val="Arial"/>
        <family val="2"/>
      </rPr>
      <t>CaO</t>
    </r>
    <r>
      <rPr>
        <sz val="10"/>
        <rFont val="SimSun"/>
        <family val="0"/>
      </rPr>
      <t>和</t>
    </r>
    <r>
      <rPr>
        <sz val="10"/>
        <rFont val="Arial"/>
        <family val="2"/>
      </rPr>
      <t>MgO</t>
    </r>
    <r>
      <rPr>
        <sz val="10"/>
        <rFont val="SimSun"/>
        <family val="0"/>
      </rPr>
      <t>含量自动算出</t>
    </r>
    <r>
      <rPr>
        <sz val="10"/>
        <rFont val="Arial"/>
        <family val="2"/>
      </rPr>
      <t>CO2</t>
    </r>
    <r>
      <rPr>
        <sz val="10"/>
        <rFont val="SimSun"/>
        <family val="0"/>
      </rPr>
      <t>排放量，并对非碳酸盐来源的</t>
    </r>
    <r>
      <rPr>
        <sz val="10"/>
        <rFont val="Arial"/>
        <family val="2"/>
      </rPr>
      <t>CaO</t>
    </r>
    <r>
      <rPr>
        <sz val="10"/>
        <rFont val="SimSun"/>
        <family val="0"/>
      </rPr>
      <t>和</t>
    </r>
    <r>
      <rPr>
        <sz val="10"/>
        <rFont val="Arial"/>
        <family val="2"/>
      </rPr>
      <t>MgO</t>
    </r>
    <r>
      <rPr>
        <sz val="10"/>
        <rFont val="SimSun"/>
        <family val="0"/>
      </rPr>
      <t>引起的误差进行的修正。</t>
    </r>
  </si>
  <si>
    <t>CO2</t>
  </si>
  <si>
    <t>熟料产量和成分</t>
  </si>
  <si>
    <r>
      <t>熟料</t>
    </r>
    <r>
      <rPr>
        <b/>
        <sz val="10"/>
        <rFont val="Arial"/>
        <family val="2"/>
      </rPr>
      <t># 1</t>
    </r>
  </si>
  <si>
    <r>
      <t xml:space="preserve">CaO </t>
    </r>
    <r>
      <rPr>
        <sz val="10"/>
        <rFont val="SimSun"/>
        <family val="0"/>
      </rPr>
      <t>含量比（包括游离石灰）</t>
    </r>
  </si>
  <si>
    <r>
      <t>MgO</t>
    </r>
    <r>
      <rPr>
        <sz val="10"/>
        <rFont val="SimSun"/>
        <family val="0"/>
      </rPr>
      <t>含量比</t>
    </r>
  </si>
  <si>
    <r>
      <t>CaO</t>
    </r>
    <r>
      <rPr>
        <sz val="10"/>
        <rFont val="SimSun"/>
        <family val="0"/>
      </rPr>
      <t>含量</t>
    </r>
  </si>
  <si>
    <r>
      <t>MgO</t>
    </r>
    <r>
      <rPr>
        <sz val="10"/>
        <rFont val="SimSun"/>
        <family val="0"/>
      </rPr>
      <t>含量</t>
    </r>
  </si>
  <si>
    <r>
      <t>熟料</t>
    </r>
    <r>
      <rPr>
        <b/>
        <sz val="10"/>
        <rFont val="Arial"/>
        <family val="2"/>
      </rPr>
      <t># 2</t>
    </r>
  </si>
  <si>
    <t>熟料合计</t>
  </si>
  <si>
    <t>熟料总产量</t>
  </si>
  <si>
    <r>
      <t>CaO</t>
    </r>
    <r>
      <rPr>
        <sz val="10"/>
        <rFont val="SimSun"/>
        <family val="0"/>
      </rPr>
      <t>平均含量比（包括游离石灰）</t>
    </r>
  </si>
  <si>
    <r>
      <t>MgO</t>
    </r>
    <r>
      <rPr>
        <sz val="10"/>
        <rFont val="SimSun"/>
        <family val="0"/>
      </rPr>
      <t>平均含量比</t>
    </r>
  </si>
  <si>
    <r>
      <t>CaO</t>
    </r>
    <r>
      <rPr>
        <sz val="10"/>
        <rFont val="SimSun"/>
        <family val="0"/>
      </rPr>
      <t>含量合计</t>
    </r>
  </si>
  <si>
    <r>
      <t>MgO</t>
    </r>
    <r>
      <rPr>
        <sz val="10"/>
        <rFont val="SimSun"/>
        <family val="0"/>
      </rPr>
      <t>含量合计</t>
    </r>
  </si>
  <si>
    <r>
      <t>熟料中非碳酸盐来源</t>
    </r>
    <r>
      <rPr>
        <b/>
        <sz val="10"/>
        <rFont val="Arial"/>
        <family val="2"/>
      </rPr>
      <t>CaO</t>
    </r>
    <r>
      <rPr>
        <b/>
        <sz val="10"/>
        <rFont val="SimSun"/>
        <family val="0"/>
      </rPr>
      <t>和</t>
    </r>
    <r>
      <rPr>
        <b/>
        <sz val="10"/>
        <rFont val="Arial"/>
        <family val="2"/>
      </rPr>
      <t>MgO</t>
    </r>
    <r>
      <rPr>
        <b/>
        <sz val="10"/>
        <rFont val="SimSun"/>
        <family val="0"/>
      </rPr>
      <t>的修正（向窑炉中添加的</t>
    </r>
    <r>
      <rPr>
        <b/>
        <sz val="10"/>
        <rFont val="Arial"/>
        <family val="2"/>
      </rPr>
      <t>CaO</t>
    </r>
    <r>
      <rPr>
        <b/>
        <sz val="10"/>
        <rFont val="SimSun"/>
        <family val="0"/>
      </rPr>
      <t xml:space="preserve">和 </t>
    </r>
    <r>
      <rPr>
        <b/>
        <sz val="10"/>
        <rFont val="Arial"/>
        <family val="2"/>
      </rPr>
      <t>MgO</t>
    </r>
    <r>
      <rPr>
        <b/>
        <sz val="10"/>
        <rFont val="SimSun"/>
        <family val="0"/>
      </rPr>
      <t>成分，如，以硅酸钙或已分解的原料的形式）</t>
    </r>
  </si>
  <si>
    <r>
      <t>原料</t>
    </r>
    <r>
      <rPr>
        <b/>
        <sz val="10"/>
        <rFont val="Arial"/>
        <family val="2"/>
      </rPr>
      <t># 1</t>
    </r>
  </si>
  <si>
    <t>消耗的原料（干重）</t>
  </si>
  <si>
    <r>
      <t>CaO</t>
    </r>
    <r>
      <rPr>
        <sz val="10"/>
        <rFont val="SimSun"/>
        <family val="0"/>
      </rPr>
      <t>含量比</t>
    </r>
  </si>
  <si>
    <r>
      <t>原料</t>
    </r>
    <r>
      <rPr>
        <b/>
        <sz val="10"/>
        <rFont val="Arial"/>
        <family val="2"/>
      </rPr>
      <t># 2</t>
    </r>
  </si>
  <si>
    <r>
      <t xml:space="preserve">（如果消耗了两种以上的预烧原料，可添加行“原料 </t>
    </r>
    <r>
      <rPr>
        <sz val="10"/>
        <rFont val="Arial"/>
        <family val="2"/>
      </rPr>
      <t>#3 - n”</t>
    </r>
    <r>
      <rPr>
        <sz val="10"/>
        <rFont val="SimSun"/>
        <family val="0"/>
      </rPr>
      <t>，并修改</t>
    </r>
    <r>
      <rPr>
        <sz val="10"/>
        <rFont val="Arial"/>
        <family val="2"/>
      </rPr>
      <t>71</t>
    </r>
    <r>
      <rPr>
        <sz val="10"/>
        <rFont val="SimSun"/>
        <family val="0"/>
      </rPr>
      <t>、</t>
    </r>
    <r>
      <rPr>
        <sz val="10"/>
        <rFont val="Arial"/>
        <family val="2"/>
      </rPr>
      <t>74</t>
    </r>
    <r>
      <rPr>
        <sz val="10"/>
        <rFont val="SimSun"/>
        <family val="0"/>
      </rPr>
      <t>和</t>
    </r>
    <r>
      <rPr>
        <sz val="10"/>
        <rFont val="Arial"/>
        <family val="2"/>
      </rPr>
      <t>75</t>
    </r>
    <r>
      <rPr>
        <sz val="10"/>
        <rFont val="SimSun"/>
        <family val="0"/>
      </rPr>
      <t>行中的分子式）。</t>
    </r>
  </si>
  <si>
    <t>原料合计</t>
  </si>
  <si>
    <t>消耗的原料合计（干重）</t>
  </si>
  <si>
    <r>
      <t>CaO</t>
    </r>
    <r>
      <rPr>
        <sz val="10"/>
        <rFont val="SimSun"/>
        <family val="0"/>
      </rPr>
      <t>平均含量比</t>
    </r>
  </si>
  <si>
    <r>
      <t>原料煅烧产生的</t>
    </r>
    <r>
      <rPr>
        <b/>
        <sz val="10"/>
        <rFont val="Arial"/>
        <family val="2"/>
      </rPr>
      <t>CO2</t>
    </r>
    <r>
      <rPr>
        <b/>
        <sz val="10"/>
        <rFont val="SimSun"/>
        <family val="0"/>
      </rPr>
      <t>排放量</t>
    </r>
  </si>
  <si>
    <r>
      <t>纯</t>
    </r>
    <r>
      <rPr>
        <b/>
        <sz val="10"/>
        <rFont val="Arial"/>
        <family val="2"/>
      </rPr>
      <t>CO2</t>
    </r>
    <r>
      <rPr>
        <b/>
        <sz val="10"/>
        <rFont val="SimSun"/>
        <family val="0"/>
      </rPr>
      <t>排放量</t>
    </r>
  </si>
  <si>
    <r>
      <t>由熟料中</t>
    </r>
    <r>
      <rPr>
        <sz val="10"/>
        <rFont val="Arial"/>
        <family val="2"/>
      </rPr>
      <t>CaO</t>
    </r>
    <r>
      <rPr>
        <sz val="10"/>
        <rFont val="SimSun"/>
        <family val="0"/>
      </rPr>
      <t>和</t>
    </r>
    <r>
      <rPr>
        <sz val="10"/>
        <rFont val="Arial"/>
        <family val="2"/>
      </rPr>
      <t>MgO</t>
    </r>
    <r>
      <rPr>
        <sz val="10"/>
        <rFont val="SimSun"/>
        <family val="0"/>
      </rPr>
      <t>含量计算得出的</t>
    </r>
    <r>
      <rPr>
        <sz val="10"/>
        <rFont val="Arial"/>
        <family val="2"/>
      </rPr>
      <t>CO2</t>
    </r>
    <r>
      <rPr>
        <sz val="10"/>
        <rFont val="SimSun"/>
        <family val="0"/>
      </rPr>
      <t>排放量，未修正</t>
    </r>
  </si>
  <si>
    <r>
      <t>针对非碳酸盐来源</t>
    </r>
    <r>
      <rPr>
        <sz val="10"/>
        <rFont val="Arial"/>
        <family val="2"/>
      </rPr>
      <t>CaO</t>
    </r>
    <r>
      <rPr>
        <sz val="10"/>
        <rFont val="SimSun"/>
        <family val="0"/>
      </rPr>
      <t>和</t>
    </r>
    <r>
      <rPr>
        <sz val="10"/>
        <rFont val="Arial"/>
        <family val="2"/>
      </rPr>
      <t>MgO</t>
    </r>
    <r>
      <rPr>
        <sz val="10"/>
        <rFont val="SimSun"/>
        <family val="0"/>
      </rPr>
      <t xml:space="preserve">的修正量 </t>
    </r>
  </si>
  <si>
    <r>
      <t>修订后的</t>
    </r>
    <r>
      <rPr>
        <sz val="10"/>
        <rFont val="Arial"/>
        <family val="2"/>
      </rPr>
      <t>CO2</t>
    </r>
    <r>
      <rPr>
        <sz val="10"/>
        <rFont val="SimSun"/>
        <family val="0"/>
      </rPr>
      <t>直接排放量</t>
    </r>
  </si>
  <si>
    <r>
      <t>每吨熟料的</t>
    </r>
    <r>
      <rPr>
        <b/>
        <sz val="10"/>
        <rFont val="Arial"/>
        <family val="2"/>
      </rPr>
      <t>CO2</t>
    </r>
    <r>
      <rPr>
        <b/>
        <sz val="10"/>
        <rFont val="SimSun"/>
        <family val="0"/>
      </rPr>
      <t>排放量</t>
    </r>
  </si>
  <si>
    <t>热解系数（未修订）</t>
  </si>
  <si>
    <r>
      <t>"HOLDERBANK" CO</t>
    </r>
    <r>
      <rPr>
        <b/>
        <vertAlign val="subscript"/>
        <sz val="14"/>
        <rFont val="Arial"/>
        <family val="2"/>
      </rPr>
      <t>2</t>
    </r>
    <r>
      <rPr>
        <b/>
        <sz val="14"/>
        <rFont val="Arial"/>
        <family val="2"/>
      </rPr>
      <t xml:space="preserve"> Emissions Register (Version 2.1)</t>
    </r>
  </si>
  <si>
    <t>Date of latest update of this spreadsheet:</t>
  </si>
  <si>
    <t>INFORMATION</t>
  </si>
  <si>
    <t>General Plant Information</t>
  </si>
  <si>
    <t>Plant</t>
  </si>
  <si>
    <t>Company</t>
  </si>
  <si>
    <t>Country</t>
  </si>
  <si>
    <t>"Holderbank" Region</t>
  </si>
  <si>
    <t>"Kyoto" Region</t>
  </si>
  <si>
    <t>Kiln types</t>
  </si>
  <si>
    <t>Shares owned by "Holderbank"</t>
  </si>
  <si>
    <t>Clinker and Cement Production</t>
  </si>
  <si>
    <t>Clinker</t>
  </si>
  <si>
    <t>Clinker production</t>
  </si>
  <si>
    <t>A</t>
  </si>
  <si>
    <t>[t/a]</t>
  </si>
  <si>
    <t>Clinker produced in the kilns of this plant in the reporting year</t>
  </si>
  <si>
    <t>Clinker bought</t>
  </si>
  <si>
    <t>B1</t>
  </si>
  <si>
    <t>Clinker brought in from other plants</t>
  </si>
  <si>
    <t>Clinker sold</t>
  </si>
  <si>
    <t>B2</t>
  </si>
  <si>
    <t>Clinker sent out to other plants</t>
  </si>
  <si>
    <t>Delta clinker storage</t>
  </si>
  <si>
    <t>B3</t>
  </si>
  <si>
    <t>Increase of storage gives a negative value, decrease gives a positive value</t>
  </si>
  <si>
    <t>Total clinker consumed in reporting year</t>
  </si>
  <si>
    <t>C</t>
  </si>
  <si>
    <t>Total amount of clinker milled to cement</t>
  </si>
  <si>
    <t>C=A+B1-B2+B3</t>
  </si>
  <si>
    <t>Mineral Components (MIC)</t>
  </si>
  <si>
    <t>Gypsum</t>
  </si>
  <si>
    <t>D1</t>
  </si>
  <si>
    <t>Only mineral components used for ordinary portland cement and blended cement; excluding MIC used for slag cement production (e.g. Grancem)</t>
  </si>
  <si>
    <t>Limestone</t>
  </si>
  <si>
    <t>D2</t>
  </si>
  <si>
    <t>Slag</t>
  </si>
  <si>
    <t>D3</t>
  </si>
  <si>
    <t>Fly ash</t>
  </si>
  <si>
    <t>D4</t>
  </si>
  <si>
    <t>Puzzolana</t>
  </si>
  <si>
    <t>D5</t>
  </si>
  <si>
    <t>Others</t>
  </si>
  <si>
    <t>D6</t>
  </si>
  <si>
    <t>Total MIC consumed in reporting year</t>
  </si>
  <si>
    <t>D</t>
  </si>
  <si>
    <t>Total amount of MIC added to the grinding stage</t>
  </si>
  <si>
    <r>
      <t>D=</t>
    </r>
    <r>
      <rPr>
        <sz val="10"/>
        <rFont val="Symbol"/>
        <family val="1"/>
      </rPr>
      <t>S</t>
    </r>
    <r>
      <rPr>
        <sz val="10"/>
        <rFont val="Arial"/>
        <family val="2"/>
      </rPr>
      <t>(D1-D6)</t>
    </r>
  </si>
  <si>
    <t>Total Cement</t>
  </si>
  <si>
    <t>Cement produced</t>
  </si>
  <si>
    <t>E</t>
  </si>
  <si>
    <t>Total cement milled (all types together).</t>
  </si>
  <si>
    <t>if C=0 then E=0
if C&gt;0 then E=C+D</t>
  </si>
  <si>
    <t>Slag Cement</t>
  </si>
  <si>
    <t>Pure slag cement production</t>
  </si>
  <si>
    <t>F</t>
  </si>
  <si>
    <t>Production of cementitious material without clinker</t>
  </si>
  <si>
    <t>Total cementitious material produced</t>
  </si>
  <si>
    <t>E+F</t>
  </si>
  <si>
    <t>Dust production</t>
  </si>
  <si>
    <t>Bypass dust landfilled</t>
  </si>
  <si>
    <t>B4</t>
  </si>
  <si>
    <t>CKD sold or landfilled</t>
  </si>
  <si>
    <t>B5</t>
  </si>
  <si>
    <t>Calcination rate of CKD</t>
  </si>
  <si>
    <t>b5</t>
  </si>
  <si>
    <t xml:space="preserve">Kiln Fuel Classes and Consumption </t>
  </si>
  <si>
    <t>Total heat consumption of kilns</t>
  </si>
  <si>
    <t>[TJ/a]</t>
  </si>
  <si>
    <t>Fossil fuels</t>
  </si>
  <si>
    <t>Primary and secondary fuels according to IPCC guidelines</t>
  </si>
  <si>
    <t>Alternative fossil fuels</t>
  </si>
  <si>
    <t>Non-biomass AFR</t>
  </si>
  <si>
    <t>Biomass fuels</t>
  </si>
  <si>
    <t>Non-Kiln Fuel Consumption</t>
  </si>
  <si>
    <t>Other thermal process equipment</t>
  </si>
  <si>
    <t>e.g. dryers, pyrolysis, etc.</t>
  </si>
  <si>
    <t>In house power production</t>
  </si>
  <si>
    <t>for internal power consumption only</t>
  </si>
  <si>
    <t>Equipment and vehicles</t>
  </si>
  <si>
    <t>e.g. quarry operation, internal transports, etc.</t>
  </si>
  <si>
    <t>Heating / Cooling</t>
  </si>
  <si>
    <t>Total non-kiln fuel consumption</t>
  </si>
  <si>
    <t>Power consumption</t>
  </si>
  <si>
    <t>from in house power generation</t>
  </si>
  <si>
    <t>G1</t>
  </si>
  <si>
    <t>[MWh/a]</t>
  </si>
  <si>
    <t>CO2 per power unit produced in house</t>
  </si>
  <si>
    <t>g1</t>
  </si>
  <si>
    <t>[kg CO2/MWh]</t>
  </si>
  <si>
    <t>To calculate by dividing CO2 emitted per annum from fuel consumption for in house power production by G1.</t>
  </si>
  <si>
    <t>from external power generation</t>
  </si>
  <si>
    <t>G2</t>
  </si>
  <si>
    <t>CO2 per power unit produced externally</t>
  </si>
  <si>
    <t>g2</t>
  </si>
  <si>
    <t>Emission factor to be obtained from power supplier or from national power grid average.</t>
  </si>
  <si>
    <t>Total plant power consumption</t>
  </si>
  <si>
    <t>G</t>
  </si>
  <si>
    <t>G=G1+G2</t>
  </si>
  <si>
    <t>EMISSION CALCULATION</t>
  </si>
  <si>
    <t>CO2 from raw materials</t>
  </si>
  <si>
    <t>Theoretical raw meal/clinker factor</t>
  </si>
  <si>
    <t>H1</t>
  </si>
  <si>
    <t>[-]</t>
  </si>
  <si>
    <t>Including all mineral input (e.g. also coal and AFR ashes) required to produce one ton of clinker; excluding allowancies for landfilling of bypass dust and CKD, etc.
Approx.: 1.525</t>
  </si>
  <si>
    <t>CO2 from raw meal converted to clinker</t>
  </si>
  <si>
    <t>H2</t>
  </si>
  <si>
    <t>[t CO2/a]</t>
  </si>
  <si>
    <t>H2=(H1-1)*A</t>
  </si>
  <si>
    <t>CO2 from bypass dust landfilled</t>
  </si>
  <si>
    <t>H3</t>
  </si>
  <si>
    <t>Assumed fully calcined</t>
  </si>
  <si>
    <t>H3=(H1-1)*B4</t>
  </si>
  <si>
    <t>CO2 from CKD sold or landfilled</t>
  </si>
  <si>
    <t>H4</t>
  </si>
  <si>
    <t>Calculate with locally applicable calcination rate</t>
  </si>
  <si>
    <t>H4=(H1-1)*B5*b5/100</t>
  </si>
  <si>
    <t>H</t>
  </si>
  <si>
    <t>H=H2+H3+H4</t>
  </si>
  <si>
    <t>CO2 from non-kiln fuel consumption</t>
  </si>
  <si>
    <t>CO2 from other thermal process equipment</t>
  </si>
  <si>
    <t>J1</t>
  </si>
  <si>
    <t>CO2 from in house power production</t>
  </si>
  <si>
    <t>J2</t>
  </si>
  <si>
    <t>J2=G1*g1</t>
  </si>
  <si>
    <t>CO2 from equipment and vehicle</t>
  </si>
  <si>
    <t>J3</t>
  </si>
  <si>
    <t>CO2 from heating / cooling</t>
  </si>
  <si>
    <t>J4</t>
  </si>
  <si>
    <t>Total CO2 from non-kiln fuel consumption</t>
  </si>
  <si>
    <t>J</t>
  </si>
  <si>
    <t>J=J1+J2+J3+J4</t>
  </si>
  <si>
    <t>CO2 from kiln fuels</t>
  </si>
  <si>
    <t>CO2 from fossil fuels</t>
  </si>
  <si>
    <t>K1</t>
  </si>
  <si>
    <t>K2</t>
  </si>
  <si>
    <t>CO2 from biomass fuels</t>
  </si>
  <si>
    <t>K3</t>
  </si>
  <si>
    <t>Total CO2 from kiln fuels</t>
  </si>
  <si>
    <t>K</t>
  </si>
  <si>
    <t>K=K1+K2+K3</t>
  </si>
  <si>
    <t>CO2 reduction from waste heat utilisation</t>
  </si>
  <si>
    <t>CO2 equivalent of total waste heat utilisation</t>
  </si>
  <si>
    <t>L</t>
  </si>
  <si>
    <t>CO2 from external power production</t>
  </si>
  <si>
    <t>M</t>
  </si>
  <si>
    <t>M=G2*g2</t>
  </si>
  <si>
    <r>
      <t xml:space="preserve">CO2 from </t>
    </r>
    <r>
      <rPr>
        <b/>
        <sz val="10"/>
        <rFont val="Symbol"/>
        <family val="1"/>
      </rPr>
      <t>D</t>
    </r>
    <r>
      <rPr>
        <b/>
        <sz val="10"/>
        <rFont val="Arial"/>
        <family val="2"/>
      </rPr>
      <t xml:space="preserve"> clinker traded</t>
    </r>
  </si>
  <si>
    <t>N</t>
  </si>
  <si>
    <t>Clinker bought minus clinker sold</t>
  </si>
  <si>
    <t>N=r1*(B1-B2)</t>
  </si>
  <si>
    <t>DATA EVALUATION / PERFORMANCE INDICATORS</t>
  </si>
  <si>
    <t>Direct cli/cem factor</t>
  </si>
  <si>
    <t>O2</t>
  </si>
  <si>
    <t>commonly used cli/cem factor</t>
  </si>
  <si>
    <t>O=C/E</t>
  </si>
  <si>
    <t>Overall cli/cem factor</t>
  </si>
  <si>
    <t>P</t>
  </si>
  <si>
    <t>relevant cli/cem factor</t>
  </si>
  <si>
    <t>P=C/(E+F)</t>
  </si>
  <si>
    <t>Specific heat consumption of clinker production</t>
  </si>
  <si>
    <t>[MJ/t]</t>
  </si>
  <si>
    <t>Fossil fuel rate</t>
  </si>
  <si>
    <t>Alternative fossil fuel rate</t>
  </si>
  <si>
    <t>Biomass fuel rate</t>
  </si>
  <si>
    <t>Specific power consumption</t>
  </si>
  <si>
    <t>Q</t>
  </si>
  <si>
    <t>[kWh/tcem mat]</t>
  </si>
  <si>
    <t>Q=G/(E+F)</t>
  </si>
  <si>
    <r>
      <t>Gross</t>
    </r>
    <r>
      <rPr>
        <sz val="10"/>
        <rFont val="Arial"/>
        <family val="2"/>
      </rPr>
      <t xml:space="preserve"> CO2 emissions from plant operation</t>
    </r>
  </si>
  <si>
    <t>Absolute direct emissions</t>
  </si>
  <si>
    <t>R</t>
  </si>
  <si>
    <t>R=H+J+K</t>
  </si>
  <si>
    <t>Specific per ton</t>
  </si>
  <si>
    <t>of clinker</t>
  </si>
  <si>
    <t>r1</t>
  </si>
  <si>
    <t>[tCO2/tcli]</t>
  </si>
  <si>
    <t>r1=R/A</t>
  </si>
  <si>
    <t>of cement</t>
  </si>
  <si>
    <t>r2</t>
  </si>
  <si>
    <t>[tCO2/tcem]</t>
  </si>
  <si>
    <t>r2=R/E</t>
  </si>
  <si>
    <t>of cementitious material</t>
  </si>
  <si>
    <t>r3</t>
  </si>
  <si>
    <t>[tCO2/tcem mat]</t>
  </si>
  <si>
    <t>r3=R/(E+F)</t>
  </si>
  <si>
    <t>Absolute indirect emissions</t>
  </si>
  <si>
    <t>S</t>
  </si>
  <si>
    <t>S=M+N</t>
  </si>
  <si>
    <t>Grand total CO2 emissions</t>
  </si>
  <si>
    <t>T</t>
  </si>
  <si>
    <t>T=R+S</t>
  </si>
  <si>
    <t>Credits from certified indirect emission reductions</t>
  </si>
  <si>
    <t>from AFR</t>
  </si>
  <si>
    <t>U1</t>
  </si>
  <si>
    <t>U1=K2</t>
  </si>
  <si>
    <t>from biomass</t>
  </si>
  <si>
    <t>U2</t>
  </si>
  <si>
    <t>U2=K3</t>
  </si>
  <si>
    <t>from waste heat utilisation</t>
  </si>
  <si>
    <t>U3</t>
  </si>
  <si>
    <t>from electric power savings</t>
  </si>
  <si>
    <t>U4</t>
  </si>
  <si>
    <t>Total credits</t>
  </si>
  <si>
    <t>U</t>
  </si>
  <si>
    <r>
      <t>U=</t>
    </r>
    <r>
      <rPr>
        <sz val="10"/>
        <rFont val="Symbol"/>
        <family val="1"/>
      </rPr>
      <t>S</t>
    </r>
    <r>
      <rPr>
        <sz val="10"/>
        <rFont val="Arial"/>
        <family val="2"/>
      </rPr>
      <t>(U1-U4)</t>
    </r>
  </si>
  <si>
    <r>
      <t>Net</t>
    </r>
    <r>
      <rPr>
        <sz val="10"/>
        <rFont val="Arial"/>
        <family val="2"/>
      </rPr>
      <t xml:space="preserve"> CO2 emissions from plant operation</t>
    </r>
  </si>
  <si>
    <t>V</t>
  </si>
  <si>
    <t>Net emissions are equal to gross emissions minus credits</t>
  </si>
  <si>
    <t>V=R-U</t>
  </si>
  <si>
    <t>v1</t>
  </si>
  <si>
    <t>v1=V/A</t>
  </si>
  <si>
    <t>v2</t>
  </si>
  <si>
    <t>v2=V/E</t>
  </si>
  <si>
    <t>v3</t>
  </si>
  <si>
    <t>v3=V/(E+F)</t>
  </si>
  <si>
    <t>W</t>
  </si>
  <si>
    <t>W=V+S</t>
  </si>
  <si>
    <t>Yearly improvement of absolute net emissions</t>
  </si>
  <si>
    <t>X</t>
  </si>
  <si>
    <r>
      <t>X=((V</t>
    </r>
    <r>
      <rPr>
        <vertAlign val="subscript"/>
        <sz val="10"/>
        <rFont val="Arial"/>
        <family val="2"/>
      </rPr>
      <t>year</t>
    </r>
    <r>
      <rPr>
        <sz val="10"/>
        <rFont val="Arial"/>
        <family val="2"/>
      </rPr>
      <t>-V</t>
    </r>
    <r>
      <rPr>
        <vertAlign val="subscript"/>
        <sz val="10"/>
        <rFont val="Arial"/>
        <family val="2"/>
      </rPr>
      <t>year-1</t>
    </r>
    <r>
      <rPr>
        <sz val="10"/>
        <rFont val="Arial"/>
        <family val="2"/>
      </rPr>
      <t>)/V</t>
    </r>
    <r>
      <rPr>
        <vertAlign val="subscript"/>
        <sz val="10"/>
        <rFont val="Arial"/>
        <family val="2"/>
      </rPr>
      <t>year-1</t>
    </r>
    <r>
      <rPr>
        <sz val="10"/>
        <rFont val="Arial"/>
        <family val="2"/>
      </rPr>
      <t>)*100</t>
    </r>
  </si>
  <si>
    <t>Yearly improvement of specific net emissions</t>
  </si>
  <si>
    <t>x</t>
  </si>
  <si>
    <r>
      <t>x=((v3</t>
    </r>
    <r>
      <rPr>
        <vertAlign val="subscript"/>
        <sz val="10"/>
        <rFont val="Arial"/>
        <family val="2"/>
      </rPr>
      <t>year</t>
    </r>
    <r>
      <rPr>
        <sz val="10"/>
        <rFont val="Arial"/>
        <family val="2"/>
      </rPr>
      <t>-v3</t>
    </r>
    <r>
      <rPr>
        <vertAlign val="subscript"/>
        <sz val="10"/>
        <rFont val="Arial"/>
        <family val="2"/>
      </rPr>
      <t>year-1</t>
    </r>
    <r>
      <rPr>
        <sz val="10"/>
        <rFont val="Arial"/>
        <family val="2"/>
      </rPr>
      <t>)/v3</t>
    </r>
    <r>
      <rPr>
        <vertAlign val="subscript"/>
        <sz val="10"/>
        <rFont val="Arial"/>
        <family val="2"/>
      </rPr>
      <t>year-1</t>
    </r>
    <r>
      <rPr>
        <sz val="10"/>
        <rFont val="Arial"/>
        <family val="2"/>
      </rPr>
      <t>)*100</t>
    </r>
  </si>
  <si>
    <t>Assigned allowances</t>
  </si>
  <si>
    <t>from national cement industry benchmark</t>
  </si>
  <si>
    <t>Assigned allowance is equal to national average specific gross emission (per ton cementitious material) in the reference year 1990 multiplied by the plants production volume in reference year 1990.</t>
  </si>
  <si>
    <t>Grandfathered from plant emissions in reference year</t>
  </si>
  <si>
    <t>Y</t>
  </si>
  <si>
    <t>If the national benchmark is unknown then use the company specific gross emission (per ton cementitious material) in the reference year 1990.</t>
  </si>
  <si>
    <r>
      <t>Y=[r3*(E+F)]</t>
    </r>
    <r>
      <rPr>
        <vertAlign val="subscript"/>
        <sz val="10"/>
        <rFont val="Arial"/>
        <family val="2"/>
      </rPr>
      <t>1990</t>
    </r>
  </si>
  <si>
    <t>CO2 EMISSION BALANCE</t>
  </si>
  <si>
    <t>Z</t>
  </si>
  <si>
    <t>Assigned allowances minus net absolute emissions</t>
  </si>
  <si>
    <t>Z=Y-V</t>
  </si>
  <si>
    <r>
      <t>热解系数，已针对非碳酸盐来源</t>
    </r>
    <r>
      <rPr>
        <b/>
        <sz val="10"/>
        <rFont val="Arial"/>
        <family val="2"/>
      </rPr>
      <t>CaO</t>
    </r>
    <r>
      <rPr>
        <b/>
        <sz val="10"/>
        <rFont val="SimSun"/>
        <family val="0"/>
      </rPr>
      <t>和</t>
    </r>
    <r>
      <rPr>
        <b/>
        <sz val="10"/>
        <rFont val="Arial"/>
        <family val="2"/>
      </rPr>
      <t>MgO</t>
    </r>
    <r>
      <rPr>
        <b/>
        <sz val="10"/>
        <rFont val="SimSun"/>
        <family val="0"/>
      </rPr>
      <t>进行修正（和“工厂工作表</t>
    </r>
    <r>
      <rPr>
        <b/>
        <sz val="10"/>
        <rFont val="Arial"/>
        <family val="2"/>
      </rPr>
      <t>”</t>
    </r>
    <r>
      <rPr>
        <b/>
        <sz val="10"/>
        <rFont val="SimSun"/>
        <family val="0"/>
      </rPr>
      <t>的</t>
    </r>
    <r>
      <rPr>
        <b/>
        <sz val="10"/>
        <rFont val="Arial"/>
        <family val="2"/>
      </rPr>
      <t>35a</t>
    </r>
    <r>
      <rPr>
        <b/>
        <sz val="10"/>
        <rFont val="SimSun"/>
        <family val="0"/>
      </rPr>
      <t>行输入值相同）</t>
    </r>
  </si>
  <si>
    <t>[吨CO2排放量/年]</t>
  </si>
  <si>
    <t>“京都议定书”所涉区域（附件一或非附件一）</t>
  </si>
  <si>
    <r>
      <t xml:space="preserve">单击“是 </t>
    </r>
    <r>
      <rPr>
        <sz val="10"/>
        <rFont val="Arial"/>
        <family val="2"/>
      </rPr>
      <t xml:space="preserve">- </t>
    </r>
    <r>
      <rPr>
        <sz val="10"/>
        <rFont val="SimSun"/>
        <family val="0"/>
      </rPr>
      <t xml:space="preserve">未达标”，计算净排放量，无需考虑已达既定目标的排放权。 </t>
    </r>
    <r>
      <rPr>
        <sz val="10"/>
        <rFont val="Arial"/>
        <family val="2"/>
      </rPr>
      <t xml:space="preserve">==&gt; </t>
    </r>
    <r>
      <rPr>
        <sz val="10"/>
        <rFont val="SimSun"/>
        <family val="0"/>
      </rPr>
      <t>必须完成</t>
    </r>
    <r>
      <rPr>
        <sz val="10"/>
        <rFont val="Arial"/>
        <family val="2"/>
      </rPr>
      <t>401-404</t>
    </r>
    <r>
      <rPr>
        <sz val="10"/>
        <rFont val="SimSun"/>
        <family val="0"/>
      </rPr>
      <t>行和</t>
    </r>
    <r>
      <rPr>
        <sz val="10"/>
        <rFont val="Arial"/>
        <family val="2"/>
      </rPr>
      <t>414-417</t>
    </r>
    <r>
      <rPr>
        <sz val="10"/>
        <rFont val="SimSun"/>
        <family val="0"/>
      </rPr>
      <t xml:space="preserve">行。
单击“是 </t>
    </r>
    <r>
      <rPr>
        <sz val="10"/>
        <rFont val="Arial"/>
        <family val="2"/>
      </rPr>
      <t xml:space="preserve">- </t>
    </r>
    <r>
      <rPr>
        <sz val="10"/>
        <rFont val="SimSun"/>
        <family val="0"/>
      </rPr>
      <t xml:space="preserve">达标”，计算净排放量，并确定是否符合限排目标。 </t>
    </r>
    <r>
      <rPr>
        <sz val="10"/>
        <rFont val="Arial"/>
        <family val="2"/>
      </rPr>
      <t xml:space="preserve">==&gt; </t>
    </r>
    <r>
      <rPr>
        <sz val="10"/>
        <rFont val="SimSun"/>
        <family val="0"/>
      </rPr>
      <t>必须完成</t>
    </r>
    <r>
      <rPr>
        <sz val="10"/>
        <rFont val="Arial"/>
        <family val="2"/>
      </rPr>
      <t>401-425</t>
    </r>
    <r>
      <rPr>
        <sz val="10"/>
        <rFont val="SimSun"/>
        <family val="0"/>
      </rPr>
      <t>行。</t>
    </r>
  </si>
  <si>
    <t>粉煤灰（用于配料）</t>
  </si>
  <si>
    <t>生产硅酸盐水泥及混合水泥所消耗的矿物质总量（干基）</t>
  </si>
  <si>
    <t xml:space="preserve">运行窑炉的实际熟料产量  </t>
  </si>
  <si>
    <t>粉煤灰和火山灰（直销）</t>
  </si>
  <si>
    <r>
      <t>分解排放系数，已针对</t>
    </r>
    <r>
      <rPr>
        <sz val="10"/>
        <rFont val="Arial"/>
        <family val="2"/>
      </rPr>
      <t>CaO</t>
    </r>
    <r>
      <rPr>
        <sz val="10"/>
        <rFont val="SimSun"/>
        <family val="0"/>
      </rPr>
      <t>和</t>
    </r>
    <r>
      <rPr>
        <sz val="10"/>
        <rFont val="Arial"/>
        <family val="2"/>
      </rPr>
      <t>MgO</t>
    </r>
    <r>
      <rPr>
        <sz val="10"/>
        <rFont val="SimSun"/>
        <family val="0"/>
      </rPr>
      <t>的来源进行修正</t>
    </r>
  </si>
  <si>
    <r>
      <t>（如果生产两种以上的熟料，可以添加行“熟料</t>
    </r>
    <r>
      <rPr>
        <sz val="10"/>
        <rFont val="Arial"/>
        <family val="2"/>
      </rPr>
      <t>#3 - n</t>
    </r>
    <r>
      <rPr>
        <sz val="10"/>
        <rFont val="宋体"/>
        <family val="0"/>
      </rPr>
      <t>”</t>
    </r>
    <r>
      <rPr>
        <sz val="10"/>
        <rFont val="SimSun"/>
        <family val="0"/>
      </rPr>
      <t>，并修改</t>
    </r>
    <r>
      <rPr>
        <sz val="10"/>
        <rFont val="Arial"/>
        <family val="2"/>
      </rPr>
      <t>41</t>
    </r>
    <r>
      <rPr>
        <sz val="10"/>
        <rFont val="SimSun"/>
        <family val="0"/>
      </rPr>
      <t>、</t>
    </r>
    <r>
      <rPr>
        <sz val="10"/>
        <rFont val="Arial"/>
        <family val="2"/>
      </rPr>
      <t>44</t>
    </r>
    <r>
      <rPr>
        <sz val="10"/>
        <rFont val="SimSun"/>
        <family val="0"/>
      </rPr>
      <t>和</t>
    </r>
    <r>
      <rPr>
        <sz val="10"/>
        <rFont val="Arial"/>
        <family val="2"/>
      </rPr>
      <t>45</t>
    </r>
    <r>
      <rPr>
        <sz val="10"/>
        <rFont val="SimSun"/>
        <family val="0"/>
      </rPr>
      <t>行中的公式）</t>
    </r>
  </si>
  <si>
    <t>如果你使用两种以上的熟料，或者用两种以上的非碳酸盐原料，请复制这个表格，并保证填写所有种类的熟料和非碳酸盐原料。</t>
  </si>
  <si>
    <t>数据来源注释</t>
  </si>
  <si>
    <t>工厂/窑炉级问卷</t>
  </si>
  <si>
    <t>范围清单：主要工艺阶段的报告范围</t>
  </si>
  <si>
    <t>“是”表示要报告该工艺阶段的能耗和排放量数据。</t>
  </si>
  <si>
    <r>
      <t>“否”表示该工艺阶段有</t>
    </r>
    <r>
      <rPr>
        <sz val="10"/>
        <rFont val="Arial"/>
        <family val="2"/>
      </rPr>
      <t>CO2</t>
    </r>
    <r>
      <rPr>
        <sz val="10"/>
        <rFont val="SimSun"/>
        <family val="0"/>
      </rPr>
      <t xml:space="preserve">排放，但未报告排放数据 </t>
    </r>
    <r>
      <rPr>
        <sz val="10"/>
        <rFont val="Arial"/>
        <family val="2"/>
      </rPr>
      <t xml:space="preserve">-- </t>
    </r>
    <r>
      <rPr>
        <sz val="10"/>
        <rFont val="SimSun"/>
        <family val="0"/>
      </rPr>
      <t xml:space="preserve">需要报告 </t>
    </r>
  </si>
  <si>
    <t>原料供应（采石、开矿、破碎）</t>
  </si>
  <si>
    <t>水泥粉磨及配料</t>
  </si>
  <si>
    <t>窑炉的操作（煅烧工艺）</t>
  </si>
  <si>
    <t xml:space="preserve">这是直接销售给客户用以生产混凝土的粉煤灰和火山灰  </t>
  </si>
  <si>
    <r>
      <t xml:space="preserve">作为水泥替代品的矿物外加剂 </t>
    </r>
    <r>
      <rPr>
        <b/>
        <sz val="10"/>
        <rFont val="Arial"/>
        <family val="2"/>
      </rPr>
      <t>(MIC)</t>
    </r>
    <r>
      <rPr>
        <b/>
        <sz val="10"/>
        <rFont val="SimSun"/>
        <family val="0"/>
      </rPr>
      <t>（直接加入混凝土中）：</t>
    </r>
  </si>
  <si>
    <t>用于生产纯矿渣水泥的矿物外加剂</t>
  </si>
  <si>
    <t xml:space="preserve">这是纯磨细矿渣，不含熟料          </t>
  </si>
  <si>
    <t xml:space="preserve">  1 此表既可以填每个窑的数据，也可以填一个工厂的加总数据
  2 灰色的数据格只有在有相关数据的时候才需要填写
  3 请注意要求填写的数据单位. 
  4 请用最右边的一行填写数据的来源</t>
  </si>
  <si>
    <t>原料、燃料和添加剂的准备</t>
  </si>
  <si>
    <r>
      <t xml:space="preserve">用于生产硅酸盐水泥及混合水泥的矿物及混合材 </t>
    </r>
    <r>
      <rPr>
        <b/>
        <sz val="10"/>
        <rFont val="Arial"/>
        <family val="2"/>
      </rPr>
      <t>(MIC)</t>
    </r>
    <r>
      <rPr>
        <b/>
        <sz val="10"/>
        <rFont val="SimSun"/>
        <family val="0"/>
      </rPr>
      <t>：</t>
    </r>
  </si>
  <si>
    <t>只包括用于生产硅酸盐水泥和混合水泥的矿物及混合材，不含用于生产矿渣水泥的矿物及混合材</t>
  </si>
  <si>
    <r>
      <t>[</t>
    </r>
    <r>
      <rPr>
        <sz val="10"/>
        <rFont val="SimSun"/>
        <family val="0"/>
      </rPr>
      <t>吨</t>
    </r>
    <r>
      <rPr>
        <sz val="10"/>
        <rFont val="Arial"/>
        <family val="2"/>
      </rPr>
      <t>/</t>
    </r>
    <r>
      <rPr>
        <sz val="10"/>
        <rFont val="SimSun"/>
        <family val="0"/>
      </rPr>
      <t>年，干重</t>
    </r>
    <r>
      <rPr>
        <sz val="10"/>
        <rFont val="Arial"/>
        <family val="2"/>
      </rPr>
      <t>]</t>
    </r>
  </si>
  <si>
    <t>从窑炉系统分离的窑灰</t>
  </si>
  <si>
    <r>
      <t>所有从窑炉系统分离的窑灰（如，加入水泥磨、直销、填埋等）。 
加入水泥磨的水泥窑粉尘数量也应填入第</t>
    </r>
    <r>
      <rPr>
        <sz val="10"/>
        <rFont val="Arial"/>
        <family val="2"/>
      </rPr>
      <t>17</t>
    </r>
    <r>
      <rPr>
        <sz val="10"/>
        <rFont val="SimSun"/>
        <family val="0"/>
      </rPr>
      <t>行。 直接作为产品销售的水泥窑粉尘数量应填入</t>
    </r>
    <r>
      <rPr>
        <sz val="10"/>
        <rFont val="Arial"/>
        <family val="2"/>
      </rPr>
      <t>19b</t>
    </r>
    <r>
      <rPr>
        <sz val="10"/>
        <rFont val="SimSun"/>
        <family val="0"/>
      </rPr>
      <t>行。</t>
    </r>
  </si>
  <si>
    <t>熟料窑灰分解率</t>
  </si>
  <si>
    <r>
      <t xml:space="preserve">默认值 </t>
    </r>
    <r>
      <rPr>
        <sz val="10"/>
        <rFont val="Arial"/>
        <family val="2"/>
      </rPr>
      <t>= 100%</t>
    </r>
    <r>
      <rPr>
        <sz val="10"/>
        <rFont val="SimSun"/>
        <family val="0"/>
      </rPr>
      <t>。 如果各公司有更精确的数据，则应替换。 有关说明，请参见议定书指南，附录</t>
    </r>
    <r>
      <rPr>
        <sz val="10"/>
        <rFont val="Arial"/>
        <family val="2"/>
      </rPr>
      <t>4</t>
    </r>
    <r>
      <rPr>
        <sz val="10"/>
        <rFont val="SimSun"/>
        <family val="0"/>
      </rPr>
      <t>。</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</si>
</sst>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yyyy\-m\-d\ h:mm"/>
    <numFmt numFmtId="193" formatCode="d&quot;／ &quot;mmm&quot;／ &quot;yyyy"/>
    <numFmt numFmtId="194" formatCode="0.0000"/>
    <numFmt numFmtId="195" formatCode="#,##0.0"/>
    <numFmt numFmtId="196" formatCode="0.0"/>
    <numFmt numFmtId="197" formatCode="0.0%"/>
    <numFmt numFmtId="198" formatCode="#,##0.00\ ;&quot; -&quot;#,##0.00\ ;&quot; -&quot;#\ ;@\ "/>
    <numFmt numFmtId="199" formatCode="yyyy\-m\-d"/>
    <numFmt numFmtId="200" formatCode="&quot;Yes&quot;;&quot;Yes&quot;;&quot;No&quot;"/>
    <numFmt numFmtId="201" formatCode="&quot;True&quot;;&quot;True&quot;;&quot;False&quot;"/>
    <numFmt numFmtId="202" formatCode="&quot;On&quot;;&quot;On&quot;;&quot;Off&quot;"/>
    <numFmt numFmtId="203" formatCode="[$€-2]\ #,##0.00_);[Red]\([$€-2]\ #,##0.00\)"/>
  </numFmts>
  <fonts count="41">
    <font>
      <sz val="10"/>
      <name val="SimSun"/>
      <family val="0"/>
    </font>
    <font>
      <sz val="10"/>
      <name val="Arial"/>
      <family val="2"/>
    </font>
    <font>
      <sz val="10"/>
      <name val="MS Sans Serif"/>
      <family val="2"/>
    </font>
    <font>
      <b/>
      <sz val="12"/>
      <name val="Arial"/>
      <family val="2"/>
    </font>
    <font>
      <b/>
      <sz val="12"/>
      <name val="SimSun"/>
      <family val="0"/>
    </font>
    <font>
      <b/>
      <sz val="18"/>
      <name val="SimSun"/>
      <family val="0"/>
    </font>
    <font>
      <b/>
      <sz val="14"/>
      <name val="SimSun"/>
      <family val="0"/>
    </font>
    <font>
      <b/>
      <sz val="10"/>
      <name val="SimSun"/>
      <family val="0"/>
    </font>
    <font>
      <b/>
      <sz val="10"/>
      <name val="Arial"/>
      <family val="2"/>
    </font>
    <font>
      <sz val="14"/>
      <name val="SimSun"/>
      <family val="0"/>
    </font>
    <font>
      <sz val="10"/>
      <color indexed="10"/>
      <name val="SimSun"/>
      <family val="0"/>
    </font>
    <font>
      <sz val="10"/>
      <color indexed="12"/>
      <name val="SimSun"/>
      <family val="0"/>
    </font>
    <font>
      <sz val="10"/>
      <color indexed="8"/>
      <name val="SimSun"/>
      <family val="0"/>
    </font>
    <font>
      <sz val="10"/>
      <color indexed="8"/>
      <name val="Arial"/>
      <family val="2"/>
    </font>
    <font>
      <sz val="10"/>
      <name val="Arial CE"/>
      <family val="0"/>
    </font>
    <font>
      <sz val="8"/>
      <name val="SimSun"/>
      <family val="0"/>
    </font>
    <font>
      <b/>
      <sz val="14"/>
      <name val="Arial"/>
      <family val="2"/>
    </font>
    <font>
      <sz val="10"/>
      <color indexed="43"/>
      <name val="SimSun"/>
      <family val="0"/>
    </font>
    <font>
      <b/>
      <vertAlign val="subscript"/>
      <sz val="14"/>
      <name val="Arial"/>
      <family val="2"/>
    </font>
    <font>
      <sz val="10"/>
      <name val="Symbol"/>
      <family val="1"/>
    </font>
    <font>
      <b/>
      <sz val="10"/>
      <name val="Symbol"/>
      <family val="1"/>
    </font>
    <font>
      <vertAlign val="subscript"/>
      <sz val="10"/>
      <name val="Arial"/>
      <family val="2"/>
    </font>
    <font>
      <sz val="9"/>
      <name val="SimSun"/>
      <family val="0"/>
    </font>
    <font>
      <sz val="10"/>
      <name val="宋体"/>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15"/>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color indexed="8"/>
      </right>
      <top style="medium">
        <color indexed="8"/>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color indexed="63"/>
      </bottom>
    </border>
    <border>
      <left style="medium"/>
      <right style="medium">
        <color indexed="8"/>
      </right>
      <top style="medium">
        <color indexed="8"/>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0" fontId="2"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9"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98" fontId="0" fillId="0" borderId="0" applyFill="0" applyBorder="0" applyAlignment="0" applyProtection="0"/>
    <xf numFmtId="41" fontId="1" fillId="0" borderId="0" applyFill="0" applyBorder="0" applyAlignment="0" applyProtection="0"/>
  </cellStyleXfs>
  <cellXfs count="71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10" xfId="0" applyBorder="1" applyAlignment="1">
      <alignment wrapText="1"/>
    </xf>
    <xf numFmtId="0" fontId="0" fillId="0" borderId="0" xfId="0" applyFill="1" applyAlignment="1">
      <alignment wrapText="1"/>
    </xf>
    <xf numFmtId="0" fontId="6"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11" xfId="0" applyFont="1" applyFill="1" applyBorder="1" applyAlignment="1">
      <alignment vertical="center"/>
    </xf>
    <xf numFmtId="0" fontId="9" fillId="0" borderId="12" xfId="0" applyFont="1" applyFill="1" applyBorder="1" applyAlignment="1">
      <alignment vertical="center"/>
    </xf>
    <xf numFmtId="193" fontId="8" fillId="0" borderId="13" xfId="0" applyNumberFormat="1" applyFont="1" applyFill="1" applyBorder="1" applyAlignment="1">
      <alignment horizontal="center" vertical="center"/>
    </xf>
    <xf numFmtId="0" fontId="0" fillId="0" borderId="0" xfId="0" applyBorder="1" applyAlignment="1">
      <alignment vertical="center"/>
    </xf>
    <xf numFmtId="0" fontId="7" fillId="24" borderId="11" xfId="0" applyFont="1" applyFill="1" applyBorder="1" applyAlignment="1">
      <alignment vertical="center"/>
    </xf>
    <xf numFmtId="0" fontId="0" fillId="24" borderId="12" xfId="0" applyFill="1" applyBorder="1" applyAlignment="1">
      <alignment vertical="center"/>
    </xf>
    <xf numFmtId="0" fontId="0" fillId="24" borderId="12" xfId="0" applyFill="1" applyBorder="1" applyAlignment="1">
      <alignment horizontal="center" vertical="center"/>
    </xf>
    <xf numFmtId="0" fontId="0" fillId="24" borderId="10" xfId="0" applyFill="1" applyBorder="1" applyAlignment="1">
      <alignment horizontal="center" vertical="center"/>
    </xf>
    <xf numFmtId="0" fontId="0" fillId="0" borderId="0" xfId="0" applyFill="1" applyBorder="1" applyAlignment="1">
      <alignment vertical="center"/>
    </xf>
    <xf numFmtId="0" fontId="7" fillId="0" borderId="0" xfId="0" applyFont="1" applyAlignment="1">
      <alignment vertical="center"/>
    </xf>
    <xf numFmtId="0" fontId="8" fillId="24" borderId="13" xfId="0" applyFont="1" applyFill="1" applyBorder="1" applyAlignment="1">
      <alignment horizontal="center"/>
    </xf>
    <xf numFmtId="0" fontId="1" fillId="0" borderId="14" xfId="0" applyFont="1" applyBorder="1" applyAlignment="1">
      <alignment horizontal="center" vertical="center"/>
    </xf>
    <xf numFmtId="0" fontId="0" fillId="24" borderId="15" xfId="0" applyFont="1" applyFill="1" applyBorder="1" applyAlignment="1">
      <alignment vertical="center"/>
    </xf>
    <xf numFmtId="0" fontId="0" fillId="24" borderId="16" xfId="0" applyFill="1" applyBorder="1" applyAlignment="1">
      <alignment vertical="center"/>
    </xf>
    <xf numFmtId="0" fontId="0" fillId="24" borderId="17" xfId="0" applyFill="1" applyBorder="1" applyAlignment="1">
      <alignment horizontal="center" vertical="center"/>
    </xf>
    <xf numFmtId="0" fontId="0" fillId="25" borderId="15" xfId="0" applyFill="1" applyBorder="1" applyAlignment="1">
      <alignment vertical="center"/>
    </xf>
    <xf numFmtId="0" fontId="0" fillId="25" borderId="18" xfId="0" applyFill="1" applyBorder="1" applyAlignment="1">
      <alignment vertical="center"/>
    </xf>
    <xf numFmtId="0" fontId="0" fillId="25" borderId="18" xfId="0" applyFill="1" applyBorder="1" applyAlignment="1">
      <alignment horizontal="center" vertical="center"/>
    </xf>
    <xf numFmtId="0" fontId="0" fillId="24" borderId="19" xfId="0" applyFont="1" applyFill="1" applyBorder="1" applyAlignment="1">
      <alignment vertical="center"/>
    </xf>
    <xf numFmtId="0" fontId="0" fillId="24" borderId="20" xfId="0" applyFill="1" applyBorder="1" applyAlignment="1">
      <alignment vertical="center"/>
    </xf>
    <xf numFmtId="0" fontId="0" fillId="24" borderId="14" xfId="0" applyFill="1" applyBorder="1" applyAlignment="1">
      <alignment horizontal="center" vertical="center"/>
    </xf>
    <xf numFmtId="0" fontId="0" fillId="25" borderId="19" xfId="0" applyFill="1" applyBorder="1" applyAlignment="1">
      <alignment vertical="center"/>
    </xf>
    <xf numFmtId="0" fontId="0" fillId="25" borderId="21" xfId="0" applyFill="1" applyBorder="1" applyAlignment="1">
      <alignment vertical="center"/>
    </xf>
    <xf numFmtId="0" fontId="0" fillId="25" borderId="21" xfId="0" applyFill="1" applyBorder="1" applyAlignment="1">
      <alignment horizontal="center" vertical="center"/>
    </xf>
    <xf numFmtId="0" fontId="0" fillId="25" borderId="22" xfId="0" applyFill="1" applyBorder="1" applyAlignment="1">
      <alignment vertical="center"/>
    </xf>
    <xf numFmtId="0" fontId="0" fillId="25" borderId="23" xfId="0" applyFill="1" applyBorder="1" applyAlignment="1">
      <alignment vertical="center"/>
    </xf>
    <xf numFmtId="0" fontId="0" fillId="25" borderId="23" xfId="0" applyFill="1" applyBorder="1" applyAlignment="1">
      <alignment horizontal="center" vertical="center"/>
    </xf>
    <xf numFmtId="0" fontId="1" fillId="24" borderId="14" xfId="0" applyFont="1" applyFill="1" applyBorder="1" applyAlignment="1">
      <alignment horizontal="center" vertical="center"/>
    </xf>
    <xf numFmtId="3" fontId="10" fillId="25" borderId="19" xfId="0" applyNumberFormat="1" applyFont="1" applyFill="1" applyBorder="1" applyAlignment="1">
      <alignment/>
    </xf>
    <xf numFmtId="3" fontId="10" fillId="25" borderId="21" xfId="0" applyNumberFormat="1" applyFont="1" applyFill="1" applyBorder="1" applyAlignment="1">
      <alignment/>
    </xf>
    <xf numFmtId="0" fontId="0" fillId="0" borderId="0" xfId="0" applyBorder="1" applyAlignment="1">
      <alignment horizontal="center" vertical="center"/>
    </xf>
    <xf numFmtId="0" fontId="0" fillId="25" borderId="24" xfId="0" applyFont="1" applyFill="1" applyBorder="1" applyAlignment="1">
      <alignment/>
    </xf>
    <xf numFmtId="0" fontId="0" fillId="0" borderId="25" xfId="0" applyBorder="1" applyAlignment="1">
      <alignment/>
    </xf>
    <xf numFmtId="0" fontId="0" fillId="25" borderId="19" xfId="0" applyFont="1" applyFill="1" applyBorder="1" applyAlignment="1">
      <alignment/>
    </xf>
    <xf numFmtId="0" fontId="0" fillId="0" borderId="21" xfId="0" applyBorder="1" applyAlignment="1">
      <alignment/>
    </xf>
    <xf numFmtId="0" fontId="1" fillId="25" borderId="19" xfId="0" applyFont="1" applyFill="1" applyBorder="1" applyAlignment="1">
      <alignment/>
    </xf>
    <xf numFmtId="0" fontId="0" fillId="0" borderId="26" xfId="0" applyBorder="1" applyAlignment="1">
      <alignment vertical="center"/>
    </xf>
    <xf numFmtId="0" fontId="7" fillId="0" borderId="26" xfId="0" applyFont="1" applyFill="1" applyBorder="1" applyAlignment="1">
      <alignment vertical="center"/>
    </xf>
    <xf numFmtId="0" fontId="0" fillId="0" borderId="0" xfId="0" applyAlignment="1">
      <alignment/>
    </xf>
    <xf numFmtId="0" fontId="0" fillId="0" borderId="0" xfId="0" applyBorder="1" applyAlignment="1">
      <alignment/>
    </xf>
    <xf numFmtId="0" fontId="8" fillId="24" borderId="13" xfId="0" applyFont="1" applyFill="1" applyBorder="1" applyAlignment="1">
      <alignment horizontal="center" vertical="center"/>
    </xf>
    <xf numFmtId="0" fontId="7" fillId="24" borderId="24" xfId="0" applyFont="1" applyFill="1" applyBorder="1" applyAlignment="1">
      <alignment vertical="center"/>
    </xf>
    <xf numFmtId="0" fontId="0" fillId="24" borderId="27" xfId="0" applyFill="1" applyBorder="1" applyAlignment="1">
      <alignment vertical="center"/>
    </xf>
    <xf numFmtId="0" fontId="0" fillId="24" borderId="28" xfId="0" applyFill="1" applyBorder="1" applyAlignment="1">
      <alignment horizontal="center" vertical="center"/>
    </xf>
    <xf numFmtId="0" fontId="0" fillId="25" borderId="25" xfId="0" applyFill="1" applyBorder="1" applyAlignment="1">
      <alignment/>
    </xf>
    <xf numFmtId="3" fontId="0" fillId="25" borderId="21" xfId="0" applyNumberFormat="1" applyFont="1" applyFill="1" applyBorder="1" applyAlignment="1">
      <alignment/>
    </xf>
    <xf numFmtId="0" fontId="0" fillId="24" borderId="19" xfId="0" applyFont="1" applyFill="1" applyBorder="1" applyAlignment="1">
      <alignment horizontal="left" vertical="center"/>
    </xf>
    <xf numFmtId="0" fontId="0" fillId="24" borderId="20" xfId="0" applyFill="1" applyBorder="1" applyAlignment="1">
      <alignment horizontal="left" vertical="center"/>
    </xf>
    <xf numFmtId="3" fontId="1" fillId="26" borderId="19" xfId="0" applyNumberFormat="1" applyFont="1" applyFill="1" applyBorder="1" applyAlignment="1">
      <alignment vertical="center"/>
    </xf>
    <xf numFmtId="3" fontId="0" fillId="26" borderId="21" xfId="0" applyNumberFormat="1" applyFont="1" applyFill="1" applyBorder="1" applyAlignment="1">
      <alignment vertical="center"/>
    </xf>
    <xf numFmtId="3" fontId="0" fillId="26" borderId="20" xfId="0" applyNumberFormat="1" applyFont="1" applyFill="1" applyBorder="1" applyAlignment="1">
      <alignment vertical="center"/>
    </xf>
    <xf numFmtId="0" fontId="0" fillId="0" borderId="21" xfId="0" applyFill="1" applyBorder="1" applyAlignment="1">
      <alignment horizontal="center" vertical="center"/>
    </xf>
    <xf numFmtId="0" fontId="0" fillId="0" borderId="21" xfId="0" applyFill="1" applyBorder="1" applyAlignment="1">
      <alignment vertical="center"/>
    </xf>
    <xf numFmtId="0" fontId="0" fillId="0" borderId="21" xfId="0" applyFill="1" applyBorder="1" applyAlignment="1">
      <alignment horizontal="left" vertical="center"/>
    </xf>
    <xf numFmtId="3" fontId="11" fillId="0" borderId="21" xfId="0" applyNumberFormat="1" applyFont="1" applyFill="1" applyBorder="1" applyAlignment="1">
      <alignment/>
    </xf>
    <xf numFmtId="0" fontId="7" fillId="24" borderId="19" xfId="0" applyFont="1" applyFill="1" applyBorder="1" applyAlignment="1">
      <alignment vertical="center"/>
    </xf>
    <xf numFmtId="0" fontId="0" fillId="24" borderId="19" xfId="0" applyFill="1" applyBorder="1" applyAlignment="1">
      <alignment/>
    </xf>
    <xf numFmtId="0" fontId="0" fillId="24" borderId="21" xfId="0" applyFill="1" applyBorder="1" applyAlignment="1">
      <alignment/>
    </xf>
    <xf numFmtId="0" fontId="0" fillId="24" borderId="20" xfId="0" applyFill="1" applyBorder="1" applyAlignment="1">
      <alignment/>
    </xf>
    <xf numFmtId="3" fontId="0" fillId="25" borderId="19" xfId="0" applyNumberFormat="1" applyFont="1" applyFill="1" applyBorder="1" applyAlignment="1">
      <alignment vertical="center" wrapText="1"/>
    </xf>
    <xf numFmtId="3" fontId="0" fillId="25" borderId="21" xfId="0" applyNumberFormat="1"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3" fontId="11" fillId="0" borderId="0" xfId="0" applyNumberFormat="1" applyFont="1" applyFill="1" applyBorder="1" applyAlignment="1">
      <alignment/>
    </xf>
    <xf numFmtId="3" fontId="0" fillId="0" borderId="21" xfId="0" applyNumberFormat="1" applyFont="1" applyFill="1" applyBorder="1" applyAlignment="1">
      <alignment wrapText="1"/>
    </xf>
    <xf numFmtId="3" fontId="0" fillId="24" borderId="19" xfId="0" applyNumberFormat="1" applyFont="1" applyFill="1" applyBorder="1" applyAlignment="1">
      <alignment wrapText="1"/>
    </xf>
    <xf numFmtId="3" fontId="0" fillId="24" borderId="21" xfId="0" applyNumberFormat="1" applyFont="1" applyFill="1" applyBorder="1" applyAlignment="1">
      <alignment wrapText="1"/>
    </xf>
    <xf numFmtId="3" fontId="0" fillId="24" borderId="20" xfId="0" applyNumberFormat="1" applyFont="1" applyFill="1" applyBorder="1" applyAlignment="1">
      <alignment wrapText="1"/>
    </xf>
    <xf numFmtId="0" fontId="7" fillId="24" borderId="20" xfId="0" applyFont="1" applyFill="1" applyBorder="1" applyAlignment="1">
      <alignment vertical="center"/>
    </xf>
    <xf numFmtId="0" fontId="8" fillId="24" borderId="13" xfId="0" applyFont="1" applyFill="1" applyBorder="1" applyAlignment="1">
      <alignment/>
    </xf>
    <xf numFmtId="0" fontId="8" fillId="24" borderId="11" xfId="0" applyFont="1" applyFill="1" applyBorder="1" applyAlignment="1">
      <alignment/>
    </xf>
    <xf numFmtId="0" fontId="0" fillId="24" borderId="24" xfId="0" applyFont="1" applyFill="1" applyBorder="1" applyAlignment="1">
      <alignment vertical="center"/>
    </xf>
    <xf numFmtId="0" fontId="1" fillId="24" borderId="17" xfId="0" applyFont="1" applyFill="1" applyBorder="1" applyAlignment="1">
      <alignment horizontal="center" vertical="center"/>
    </xf>
    <xf numFmtId="0" fontId="0" fillId="0" borderId="0" xfId="0" applyAlignment="1">
      <alignment horizontal="left" vertical="center"/>
    </xf>
    <xf numFmtId="0" fontId="0" fillId="24" borderId="15" xfId="0" applyFont="1" applyFill="1" applyBorder="1" applyAlignment="1">
      <alignment horizontal="left" vertical="center"/>
    </xf>
    <xf numFmtId="0" fontId="0" fillId="24" borderId="16" xfId="0" applyFill="1" applyBorder="1" applyAlignment="1">
      <alignment horizontal="left" vertical="center"/>
    </xf>
    <xf numFmtId="0" fontId="0" fillId="0" borderId="0" xfId="0" applyFill="1" applyAlignment="1">
      <alignment horizontal="left" vertical="center"/>
    </xf>
    <xf numFmtId="3" fontId="12" fillId="0" borderId="0" xfId="0" applyNumberFormat="1" applyFont="1" applyFill="1" applyBorder="1" applyAlignment="1">
      <alignment/>
    </xf>
    <xf numFmtId="0" fontId="10" fillId="0" borderId="0" xfId="0" applyFont="1" applyFill="1" applyBorder="1" applyAlignment="1">
      <alignment/>
    </xf>
    <xf numFmtId="0" fontId="0" fillId="0" borderId="26" xfId="0" applyBorder="1" applyAlignment="1">
      <alignment/>
    </xf>
    <xf numFmtId="0" fontId="8" fillId="27" borderId="11" xfId="0" applyFont="1" applyFill="1" applyBorder="1" applyAlignment="1">
      <alignment vertical="center"/>
    </xf>
    <xf numFmtId="0" fontId="0" fillId="27" borderId="12" xfId="0" applyFill="1" applyBorder="1" applyAlignment="1">
      <alignment vertical="center"/>
    </xf>
    <xf numFmtId="0" fontId="0" fillId="27" borderId="12" xfId="0" applyFill="1" applyBorder="1" applyAlignment="1">
      <alignment horizontal="center" vertical="center"/>
    </xf>
    <xf numFmtId="0" fontId="0" fillId="27" borderId="12" xfId="0" applyFill="1" applyBorder="1" applyAlignment="1">
      <alignment/>
    </xf>
    <xf numFmtId="0" fontId="0" fillId="27" borderId="10" xfId="0" applyFill="1" applyBorder="1" applyAlignment="1">
      <alignment/>
    </xf>
    <xf numFmtId="0" fontId="7" fillId="27" borderId="12" xfId="0" applyFont="1" applyFill="1" applyBorder="1" applyAlignment="1">
      <alignment vertical="center"/>
    </xf>
    <xf numFmtId="0" fontId="7" fillId="27" borderId="10" xfId="0" applyFont="1" applyFill="1" applyBorder="1" applyAlignment="1">
      <alignment vertical="center"/>
    </xf>
    <xf numFmtId="0" fontId="7" fillId="27" borderId="11" xfId="0" applyFont="1" applyFill="1" applyBorder="1" applyAlignment="1">
      <alignment vertical="center"/>
    </xf>
    <xf numFmtId="0" fontId="8" fillId="27" borderId="13" xfId="0" applyFont="1" applyFill="1" applyBorder="1" applyAlignment="1">
      <alignment/>
    </xf>
    <xf numFmtId="0" fontId="8" fillId="27" borderId="11" xfId="0" applyFont="1" applyFill="1" applyBorder="1" applyAlignment="1">
      <alignment/>
    </xf>
    <xf numFmtId="0" fontId="0" fillId="27" borderId="24" xfId="0" applyFont="1" applyFill="1" applyBorder="1" applyAlignment="1">
      <alignment vertical="center"/>
    </xf>
    <xf numFmtId="0" fontId="0" fillId="27" borderId="27" xfId="0" applyFill="1" applyBorder="1" applyAlignment="1">
      <alignment vertical="center"/>
    </xf>
    <xf numFmtId="0" fontId="1" fillId="27" borderId="28" xfId="0" applyFont="1" applyFill="1" applyBorder="1" applyAlignment="1">
      <alignment horizontal="center" vertical="center"/>
    </xf>
    <xf numFmtId="0" fontId="0" fillId="27" borderId="19" xfId="0" applyFont="1" applyFill="1" applyBorder="1" applyAlignment="1">
      <alignment vertical="center"/>
    </xf>
    <xf numFmtId="0" fontId="0" fillId="27" borderId="20" xfId="0" applyFill="1" applyBorder="1" applyAlignment="1">
      <alignment vertical="center"/>
    </xf>
    <xf numFmtId="0" fontId="1" fillId="27" borderId="14" xfId="0" applyFont="1" applyFill="1" applyBorder="1" applyAlignment="1">
      <alignment horizontal="center" vertical="center"/>
    </xf>
    <xf numFmtId="0" fontId="0" fillId="0" borderId="0" xfId="0" applyFill="1" applyAlignment="1">
      <alignment/>
    </xf>
    <xf numFmtId="49" fontId="13" fillId="26" borderId="19" xfId="0" applyNumberFormat="1" applyFont="1" applyFill="1" applyBorder="1" applyAlignment="1">
      <alignment vertical="center"/>
    </xf>
    <xf numFmtId="49" fontId="12" fillId="26" borderId="21" xfId="0" applyNumberFormat="1" applyFont="1" applyFill="1" applyBorder="1" applyAlignment="1">
      <alignment vertical="center"/>
    </xf>
    <xf numFmtId="49" fontId="12" fillId="26" borderId="20" xfId="0" applyNumberFormat="1" applyFont="1" applyFill="1" applyBorder="1" applyAlignment="1">
      <alignment vertical="center"/>
    </xf>
    <xf numFmtId="3" fontId="0" fillId="28" borderId="24" xfId="0" applyNumberFormat="1" applyFont="1" applyFill="1" applyBorder="1" applyAlignment="1" applyProtection="1">
      <alignment/>
      <protection/>
    </xf>
    <xf numFmtId="3" fontId="0" fillId="28" borderId="25" xfId="0" applyNumberFormat="1" applyFill="1" applyBorder="1" applyAlignment="1" applyProtection="1">
      <alignment/>
      <protection/>
    </xf>
    <xf numFmtId="3" fontId="0" fillId="28" borderId="27" xfId="0" applyNumberFormat="1" applyFill="1" applyBorder="1" applyAlignment="1" applyProtection="1">
      <alignment/>
      <protection/>
    </xf>
    <xf numFmtId="3" fontId="0" fillId="28" borderId="19" xfId="0" applyNumberFormat="1" applyFont="1" applyFill="1" applyBorder="1" applyAlignment="1" applyProtection="1">
      <alignment/>
      <protection/>
    </xf>
    <xf numFmtId="3" fontId="0" fillId="28" borderId="21" xfId="0" applyNumberFormat="1" applyFill="1" applyBorder="1" applyAlignment="1" applyProtection="1">
      <alignment/>
      <protection/>
    </xf>
    <xf numFmtId="3" fontId="0" fillId="28" borderId="20" xfId="0" applyNumberFormat="1" applyFill="1" applyBorder="1" applyAlignment="1" applyProtection="1">
      <alignment/>
      <protection/>
    </xf>
    <xf numFmtId="49" fontId="13" fillId="26" borderId="19" xfId="0" applyNumberFormat="1" applyFont="1" applyFill="1" applyBorder="1" applyAlignment="1">
      <alignment/>
    </xf>
    <xf numFmtId="49" fontId="12" fillId="26" borderId="21" xfId="0" applyNumberFormat="1" applyFont="1" applyFill="1" applyBorder="1" applyAlignment="1">
      <alignment/>
    </xf>
    <xf numFmtId="49" fontId="12" fillId="26" borderId="20" xfId="0" applyNumberFormat="1" applyFont="1" applyFill="1" applyBorder="1" applyAlignment="1">
      <alignment/>
    </xf>
    <xf numFmtId="3" fontId="0" fillId="28" borderId="24" xfId="0" applyNumberFormat="1" applyFont="1" applyFill="1" applyBorder="1" applyAlignment="1">
      <alignment/>
    </xf>
    <xf numFmtId="3" fontId="0" fillId="28" borderId="25" xfId="0" applyNumberFormat="1" applyFill="1" applyBorder="1" applyAlignment="1">
      <alignment/>
    </xf>
    <xf numFmtId="3" fontId="0" fillId="28" borderId="27" xfId="0" applyNumberFormat="1" applyFill="1" applyBorder="1" applyAlignment="1">
      <alignment/>
    </xf>
    <xf numFmtId="3" fontId="0" fillId="28" borderId="19" xfId="0" applyNumberFormat="1" applyFont="1" applyFill="1" applyBorder="1" applyAlignment="1">
      <alignment/>
    </xf>
    <xf numFmtId="3" fontId="0" fillId="28" borderId="21" xfId="0" applyNumberFormat="1" applyFill="1" applyBorder="1" applyAlignment="1">
      <alignment/>
    </xf>
    <xf numFmtId="3" fontId="0" fillId="28" borderId="20" xfId="0" applyNumberFormat="1" applyFill="1" applyBorder="1" applyAlignment="1">
      <alignment/>
    </xf>
    <xf numFmtId="0" fontId="0" fillId="0" borderId="0" xfId="0" applyFont="1" applyFill="1" applyAlignment="1">
      <alignment vertical="center"/>
    </xf>
    <xf numFmtId="0" fontId="0" fillId="27" borderId="12" xfId="0" applyFont="1" applyFill="1" applyBorder="1" applyAlignment="1">
      <alignment vertical="center"/>
    </xf>
    <xf numFmtId="0" fontId="0" fillId="27" borderId="12" xfId="0" applyFont="1" applyFill="1" applyBorder="1" applyAlignment="1">
      <alignment horizontal="center" vertical="center"/>
    </xf>
    <xf numFmtId="0" fontId="1" fillId="0" borderId="28" xfId="0" applyFont="1" applyFill="1" applyBorder="1" applyAlignment="1">
      <alignment horizontal="center" vertical="center"/>
    </xf>
    <xf numFmtId="0" fontId="1" fillId="27" borderId="24" xfId="0" applyFont="1" applyFill="1" applyBorder="1" applyAlignment="1">
      <alignment vertical="center"/>
    </xf>
    <xf numFmtId="0" fontId="0" fillId="27" borderId="27" xfId="0" applyFont="1" applyFill="1" applyBorder="1" applyAlignment="1">
      <alignment vertical="center"/>
    </xf>
    <xf numFmtId="1" fontId="1" fillId="26" borderId="24" xfId="0" applyNumberFormat="1" applyFont="1" applyFill="1" applyBorder="1" applyAlignment="1">
      <alignment/>
    </xf>
    <xf numFmtId="1" fontId="0" fillId="26" borderId="25" xfId="0" applyNumberFormat="1" applyFont="1" applyFill="1" applyBorder="1" applyAlignment="1">
      <alignment/>
    </xf>
    <xf numFmtId="1" fontId="0" fillId="26" borderId="27" xfId="0" applyNumberFormat="1" applyFont="1" applyFill="1" applyBorder="1" applyAlignment="1">
      <alignment/>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1" fontId="0" fillId="0" borderId="0" xfId="0" applyNumberFormat="1" applyFont="1" applyFill="1" applyBorder="1" applyAlignment="1">
      <alignment/>
    </xf>
    <xf numFmtId="0" fontId="1" fillId="0" borderId="14" xfId="0" applyFont="1" applyFill="1" applyBorder="1" applyAlignment="1">
      <alignment horizontal="center" vertical="center"/>
    </xf>
    <xf numFmtId="0" fontId="0" fillId="27" borderId="20" xfId="0" applyFont="1" applyFill="1" applyBorder="1" applyAlignment="1">
      <alignment vertical="center"/>
    </xf>
    <xf numFmtId="0" fontId="1" fillId="27" borderId="19" xfId="0" applyFont="1" applyFill="1" applyBorder="1" applyAlignment="1">
      <alignment vertical="center"/>
    </xf>
    <xf numFmtId="1" fontId="1" fillId="26" borderId="19" xfId="0" applyNumberFormat="1" applyFont="1" applyFill="1" applyBorder="1" applyAlignment="1">
      <alignment/>
    </xf>
    <xf numFmtId="1" fontId="0" fillId="26" borderId="21" xfId="0" applyNumberFormat="1" applyFont="1" applyFill="1" applyBorder="1" applyAlignment="1">
      <alignment/>
    </xf>
    <xf numFmtId="1" fontId="0" fillId="26" borderId="20" xfId="0" applyNumberFormat="1" applyFont="1" applyFill="1" applyBorder="1" applyAlignment="1">
      <alignment/>
    </xf>
    <xf numFmtId="0" fontId="0" fillId="27" borderId="16" xfId="0" applyFont="1" applyFill="1" applyBorder="1" applyAlignment="1">
      <alignment vertical="center"/>
    </xf>
    <xf numFmtId="3" fontId="0" fillId="28" borderId="25" xfId="0" applyNumberFormat="1" applyFont="1" applyFill="1" applyBorder="1" applyAlignment="1">
      <alignment/>
    </xf>
    <xf numFmtId="3" fontId="0" fillId="28" borderId="27" xfId="0" applyNumberFormat="1" applyFont="1" applyFill="1" applyBorder="1" applyAlignment="1">
      <alignment/>
    </xf>
    <xf numFmtId="0" fontId="7" fillId="29" borderId="11" xfId="0" applyFont="1" applyFill="1" applyBorder="1" applyAlignment="1">
      <alignment vertical="center"/>
    </xf>
    <xf numFmtId="0" fontId="0" fillId="29" borderId="12" xfId="0" applyFill="1" applyBorder="1" applyAlignment="1">
      <alignment vertical="center"/>
    </xf>
    <xf numFmtId="0" fontId="0" fillId="29" borderId="12" xfId="0" applyFill="1" applyBorder="1" applyAlignment="1">
      <alignment horizontal="center" vertical="center"/>
    </xf>
    <xf numFmtId="0" fontId="0" fillId="29" borderId="12" xfId="0" applyFill="1" applyBorder="1" applyAlignment="1">
      <alignment/>
    </xf>
    <xf numFmtId="0" fontId="0" fillId="29" borderId="10" xfId="0" applyFill="1" applyBorder="1" applyAlignment="1">
      <alignment/>
    </xf>
    <xf numFmtId="0" fontId="8" fillId="29" borderId="11" xfId="0" applyFont="1" applyFill="1" applyBorder="1" applyAlignment="1">
      <alignment vertical="center"/>
    </xf>
    <xf numFmtId="0" fontId="8" fillId="29" borderId="13" xfId="0" applyFont="1" applyFill="1" applyBorder="1" applyAlignment="1">
      <alignment/>
    </xf>
    <xf numFmtId="0" fontId="8" fillId="29" borderId="11" xfId="0" applyFont="1" applyFill="1" applyBorder="1" applyAlignment="1">
      <alignment/>
    </xf>
    <xf numFmtId="0" fontId="1" fillId="29" borderId="24" xfId="0" applyFont="1" applyFill="1" applyBorder="1" applyAlignment="1">
      <alignment vertical="center"/>
    </xf>
    <xf numFmtId="0" fontId="0" fillId="29" borderId="16" xfId="0" applyFill="1" applyBorder="1" applyAlignment="1">
      <alignment vertical="center"/>
    </xf>
    <xf numFmtId="0" fontId="1" fillId="29" borderId="14" xfId="0" applyFont="1" applyFill="1" applyBorder="1" applyAlignment="1">
      <alignment horizontal="center" vertical="center"/>
    </xf>
    <xf numFmtId="0" fontId="7" fillId="29" borderId="15" xfId="0" applyFont="1" applyFill="1" applyBorder="1" applyAlignment="1">
      <alignment vertical="center"/>
    </xf>
    <xf numFmtId="0" fontId="0" fillId="0" borderId="0" xfId="0" applyFont="1" applyAlignment="1">
      <alignment vertical="center"/>
    </xf>
    <xf numFmtId="0" fontId="1" fillId="29" borderId="19" xfId="0" applyFont="1" applyFill="1" applyBorder="1" applyAlignment="1">
      <alignment vertical="center"/>
    </xf>
    <xf numFmtId="0" fontId="0" fillId="29" borderId="20" xfId="0" applyFont="1" applyFill="1" applyBorder="1" applyAlignment="1">
      <alignment vertical="center"/>
    </xf>
    <xf numFmtId="0" fontId="0" fillId="29" borderId="20" xfId="0" applyFont="1" applyFill="1" applyBorder="1" applyAlignment="1">
      <alignment horizontal="left" vertical="center" indent="6"/>
    </xf>
    <xf numFmtId="0" fontId="12" fillId="0" borderId="0" xfId="0" applyFont="1" applyFill="1" applyBorder="1" applyAlignment="1">
      <alignment/>
    </xf>
    <xf numFmtId="0" fontId="1" fillId="0" borderId="24" xfId="0" applyFont="1" applyFill="1" applyBorder="1" applyAlignment="1">
      <alignment horizontal="center" vertical="center"/>
    </xf>
    <xf numFmtId="0" fontId="7" fillId="24" borderId="29" xfId="0" applyFont="1" applyFill="1" applyBorder="1" applyAlignment="1">
      <alignment horizontal="left" vertical="center"/>
    </xf>
    <xf numFmtId="0" fontId="0" fillId="24" borderId="30" xfId="0" applyFill="1" applyBorder="1" applyAlignment="1">
      <alignment vertical="center"/>
    </xf>
    <xf numFmtId="0" fontId="0" fillId="24" borderId="31" xfId="0" applyFill="1" applyBorder="1" applyAlignment="1">
      <alignment horizontal="center" vertical="center"/>
    </xf>
    <xf numFmtId="0" fontId="7" fillId="24" borderId="30" xfId="0" applyFont="1" applyFill="1" applyBorder="1" applyAlignment="1">
      <alignment horizontal="right"/>
    </xf>
    <xf numFmtId="0" fontId="7" fillId="24" borderId="31" xfId="0" applyFont="1" applyFill="1" applyBorder="1" applyAlignment="1">
      <alignment horizontal="right"/>
    </xf>
    <xf numFmtId="0" fontId="7" fillId="0" borderId="30" xfId="0" applyFont="1" applyFill="1" applyBorder="1" applyAlignment="1">
      <alignment horizontal="right"/>
    </xf>
    <xf numFmtId="0" fontId="7" fillId="0" borderId="31" xfId="0" applyFont="1" applyFill="1" applyBorder="1" applyAlignment="1">
      <alignment horizontal="right"/>
    </xf>
    <xf numFmtId="0" fontId="1" fillId="0" borderId="19" xfId="0" applyFont="1" applyFill="1" applyBorder="1" applyAlignment="1">
      <alignment horizontal="center" vertical="center" wrapText="1"/>
    </xf>
    <xf numFmtId="0" fontId="7" fillId="0" borderId="0" xfId="0" applyFont="1" applyFill="1" applyBorder="1" applyAlignment="1">
      <alignment horizontal="right"/>
    </xf>
    <xf numFmtId="0" fontId="7" fillId="0" borderId="32" xfId="0" applyFont="1" applyFill="1" applyBorder="1" applyAlignment="1">
      <alignment horizontal="right"/>
    </xf>
    <xf numFmtId="0" fontId="1" fillId="0" borderId="19" xfId="0" applyFont="1" applyFill="1" applyBorder="1" applyAlignment="1">
      <alignment horizontal="center" vertical="center"/>
    </xf>
    <xf numFmtId="0" fontId="7" fillId="0" borderId="18" xfId="0" applyFont="1" applyFill="1" applyBorder="1" applyAlignment="1">
      <alignment horizontal="right"/>
    </xf>
    <xf numFmtId="0" fontId="7" fillId="0" borderId="16" xfId="0" applyFont="1" applyFill="1" applyBorder="1" applyAlignment="1">
      <alignment horizontal="right"/>
    </xf>
    <xf numFmtId="0" fontId="0" fillId="29" borderId="24" xfId="0" applyFont="1" applyFill="1" applyBorder="1" applyAlignment="1">
      <alignment vertical="center"/>
    </xf>
    <xf numFmtId="0" fontId="0" fillId="29" borderId="27" xfId="0" applyFill="1" applyBorder="1" applyAlignment="1">
      <alignment vertical="center"/>
    </xf>
    <xf numFmtId="3" fontId="0" fillId="0" borderId="0" xfId="0" applyNumberFormat="1" applyFill="1" applyBorder="1" applyAlignment="1">
      <alignment horizontal="center" vertical="center"/>
    </xf>
    <xf numFmtId="0" fontId="0" fillId="29" borderId="19" xfId="0" applyFont="1" applyFill="1" applyBorder="1" applyAlignment="1">
      <alignment vertical="center"/>
    </xf>
    <xf numFmtId="0" fontId="12" fillId="26" borderId="19" xfId="0" applyFont="1" applyFill="1" applyBorder="1" applyAlignment="1">
      <alignment/>
    </xf>
    <xf numFmtId="0" fontId="0" fillId="26" borderId="21" xfId="0" applyFill="1" applyBorder="1" applyAlignment="1">
      <alignment/>
    </xf>
    <xf numFmtId="0" fontId="0" fillId="26" borderId="20" xfId="0" applyFill="1" applyBorder="1" applyAlignment="1">
      <alignment/>
    </xf>
    <xf numFmtId="0" fontId="0" fillId="29" borderId="14" xfId="0" applyFont="1" applyFill="1" applyBorder="1" applyAlignment="1">
      <alignment vertical="center"/>
    </xf>
    <xf numFmtId="3" fontId="1" fillId="26" borderId="19" xfId="0" applyNumberFormat="1" applyFont="1" applyFill="1" applyBorder="1" applyAlignment="1">
      <alignment/>
    </xf>
    <xf numFmtId="3" fontId="0" fillId="26" borderId="21" xfId="0" applyNumberFormat="1" applyFont="1" applyFill="1" applyBorder="1" applyAlignment="1">
      <alignment/>
    </xf>
    <xf numFmtId="3" fontId="0" fillId="26" borderId="20" xfId="0" applyNumberFormat="1" applyFont="1" applyFill="1" applyBorder="1" applyAlignment="1">
      <alignment/>
    </xf>
    <xf numFmtId="49" fontId="1" fillId="26" borderId="19" xfId="0" applyNumberFormat="1" applyFont="1" applyFill="1" applyBorder="1" applyAlignment="1">
      <alignment/>
    </xf>
    <xf numFmtId="0" fontId="0" fillId="29" borderId="10" xfId="0" applyFill="1" applyBorder="1" applyAlignment="1">
      <alignment horizontal="center" vertical="center"/>
    </xf>
    <xf numFmtId="0" fontId="1" fillId="0" borderId="17" xfId="0" applyFont="1" applyBorder="1" applyAlignment="1">
      <alignment horizontal="center" vertical="center"/>
    </xf>
    <xf numFmtId="0" fontId="0" fillId="29" borderId="15" xfId="0" applyFont="1" applyFill="1" applyBorder="1" applyAlignment="1">
      <alignment vertical="center"/>
    </xf>
    <xf numFmtId="0" fontId="1" fillId="29" borderId="17" xfId="0" applyFont="1" applyFill="1" applyBorder="1" applyAlignment="1">
      <alignment horizontal="center" vertical="center"/>
    </xf>
    <xf numFmtId="0" fontId="0" fillId="0" borderId="32" xfId="0" applyBorder="1" applyAlignment="1">
      <alignment vertical="center"/>
    </xf>
    <xf numFmtId="0" fontId="0" fillId="0" borderId="21" xfId="0" applyBorder="1" applyAlignment="1">
      <alignment vertical="center"/>
    </xf>
    <xf numFmtId="0" fontId="0" fillId="0" borderId="21" xfId="0" applyFont="1" applyBorder="1" applyAlignment="1">
      <alignment vertical="center"/>
    </xf>
    <xf numFmtId="0" fontId="0" fillId="0" borderId="21" xfId="0" applyBorder="1" applyAlignment="1">
      <alignment horizontal="center" vertical="center"/>
    </xf>
    <xf numFmtId="0" fontId="0" fillId="25" borderId="21" xfId="0" applyFill="1" applyBorder="1" applyAlignment="1">
      <alignment/>
    </xf>
    <xf numFmtId="0" fontId="0" fillId="29" borderId="20" xfId="0" applyFill="1" applyBorder="1" applyAlignment="1">
      <alignment vertical="center"/>
    </xf>
    <xf numFmtId="0" fontId="0" fillId="24" borderId="12" xfId="0" applyFill="1" applyBorder="1" applyAlignment="1">
      <alignment/>
    </xf>
    <xf numFmtId="0" fontId="0" fillId="24" borderId="10" xfId="0" applyFill="1" applyBorder="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7" fillId="24" borderId="15" xfId="0" applyFont="1" applyFill="1" applyBorder="1" applyAlignment="1">
      <alignment vertical="center"/>
    </xf>
    <xf numFmtId="4" fontId="0" fillId="24" borderId="24" xfId="0" applyNumberFormat="1" applyFill="1" applyBorder="1" applyAlignment="1">
      <alignment/>
    </xf>
    <xf numFmtId="4" fontId="0" fillId="24" borderId="25" xfId="0" applyNumberFormat="1" applyFill="1" applyBorder="1" applyAlignment="1">
      <alignment/>
    </xf>
    <xf numFmtId="4" fontId="0" fillId="24" borderId="27" xfId="0" applyNumberFormat="1" applyFill="1" applyBorder="1" applyAlignment="1">
      <alignment/>
    </xf>
    <xf numFmtId="0" fontId="0" fillId="24" borderId="15" xfId="0" applyFill="1" applyBorder="1" applyAlignment="1">
      <alignment horizontal="right" vertical="center"/>
    </xf>
    <xf numFmtId="4" fontId="0" fillId="24" borderId="19" xfId="0" applyNumberFormat="1" applyFill="1" applyBorder="1" applyAlignment="1">
      <alignment/>
    </xf>
    <xf numFmtId="4" fontId="15" fillId="24" borderId="21" xfId="0" applyNumberFormat="1" applyFont="1" applyFill="1" applyBorder="1" applyAlignment="1">
      <alignment/>
    </xf>
    <xf numFmtId="4" fontId="0" fillId="24" borderId="21" xfId="0" applyNumberFormat="1" applyFill="1" applyBorder="1" applyAlignment="1">
      <alignment/>
    </xf>
    <xf numFmtId="4" fontId="0" fillId="24" borderId="20" xfId="0" applyNumberFormat="1" applyFill="1" applyBorder="1" applyAlignment="1">
      <alignment/>
    </xf>
    <xf numFmtId="0" fontId="0" fillId="24" borderId="15" xfId="0" applyFill="1" applyBorder="1" applyAlignment="1">
      <alignment horizontal="center" vertical="center"/>
    </xf>
    <xf numFmtId="0" fontId="0" fillId="24" borderId="19" xfId="0" applyFont="1" applyFill="1" applyBorder="1" applyAlignment="1">
      <alignment horizontal="right" vertical="center"/>
    </xf>
    <xf numFmtId="195" fontId="0" fillId="24" borderId="15" xfId="0" applyNumberFormat="1" applyFill="1" applyBorder="1" applyAlignment="1">
      <alignment horizontal="right" vertical="center"/>
    </xf>
    <xf numFmtId="0" fontId="1" fillId="24" borderId="15" xfId="0" applyFont="1" applyFill="1" applyBorder="1" applyAlignment="1">
      <alignment horizontal="center" vertical="center"/>
    </xf>
    <xf numFmtId="196" fontId="0" fillId="24" borderId="15" xfId="0" applyNumberFormat="1" applyFill="1" applyBorder="1" applyAlignment="1">
      <alignment horizontal="right" vertical="center"/>
    </xf>
    <xf numFmtId="0" fontId="1" fillId="24" borderId="19" xfId="0" applyFont="1" applyFill="1" applyBorder="1" applyAlignment="1">
      <alignment horizontal="center" vertical="center"/>
    </xf>
    <xf numFmtId="0" fontId="7" fillId="0" borderId="0" xfId="0" applyFont="1" applyFill="1" applyBorder="1" applyAlignment="1">
      <alignment vertical="center"/>
    </xf>
    <xf numFmtId="4" fontId="0" fillId="0" borderId="0" xfId="0" applyNumberFormat="1" applyFill="1" applyBorder="1" applyAlignment="1">
      <alignment/>
    </xf>
    <xf numFmtId="0" fontId="0" fillId="24" borderId="13" xfId="0" applyFill="1" applyBorder="1" applyAlignment="1">
      <alignment horizontal="center" vertical="center"/>
    </xf>
    <xf numFmtId="4" fontId="0" fillId="26" borderId="16" xfId="0" applyNumberFormat="1" applyFill="1" applyBorder="1" applyAlignment="1">
      <alignment/>
    </xf>
    <xf numFmtId="4" fontId="0" fillId="26" borderId="20" xfId="0" applyNumberFormat="1" applyFill="1" applyBorder="1" applyAlignment="1">
      <alignment/>
    </xf>
    <xf numFmtId="3" fontId="0" fillId="26" borderId="19" xfId="0" applyNumberFormat="1" applyFont="1" applyFill="1" applyBorder="1" applyAlignment="1">
      <alignment/>
    </xf>
    <xf numFmtId="3" fontId="0" fillId="26" borderId="21" xfId="0" applyNumberFormat="1" applyFill="1" applyBorder="1" applyAlignment="1">
      <alignment/>
    </xf>
    <xf numFmtId="3" fontId="0" fillId="26" borderId="20" xfId="0" applyNumberFormat="1" applyFill="1" applyBorder="1" applyAlignment="1">
      <alignment/>
    </xf>
    <xf numFmtId="0" fontId="7" fillId="0" borderId="0" xfId="0" applyFont="1" applyFill="1" applyBorder="1" applyAlignment="1">
      <alignment horizontal="center" vertical="center"/>
    </xf>
    <xf numFmtId="0" fontId="1" fillId="0" borderId="17" xfId="0" applyFont="1" applyFill="1" applyBorder="1" applyAlignment="1">
      <alignment horizontal="center" vertical="center"/>
    </xf>
    <xf numFmtId="0" fontId="0" fillId="24" borderId="18" xfId="0" applyFill="1" applyBorder="1" applyAlignment="1">
      <alignment vertical="center"/>
    </xf>
    <xf numFmtId="0" fontId="0" fillId="24" borderId="25" xfId="0" applyFill="1" applyBorder="1" applyAlignment="1">
      <alignment horizontal="center" vertical="center"/>
    </xf>
    <xf numFmtId="0" fontId="0" fillId="24" borderId="25" xfId="0" applyFill="1" applyBorder="1" applyAlignment="1">
      <alignment vertical="center"/>
    </xf>
    <xf numFmtId="0" fontId="0" fillId="24" borderId="21" xfId="0" applyFont="1" applyFill="1" applyBorder="1" applyAlignment="1">
      <alignment vertical="center"/>
    </xf>
    <xf numFmtId="0" fontId="0" fillId="24" borderId="21" xfId="0" applyFill="1" applyBorder="1" applyAlignment="1">
      <alignment horizontal="center" vertical="center"/>
    </xf>
    <xf numFmtId="0" fontId="0" fillId="24" borderId="22" xfId="0" applyFill="1" applyBorder="1" applyAlignment="1">
      <alignment vertical="center"/>
    </xf>
    <xf numFmtId="0" fontId="0" fillId="24" borderId="23" xfId="0" applyFill="1" applyBorder="1" applyAlignment="1">
      <alignment horizontal="center" vertical="center"/>
    </xf>
    <xf numFmtId="0" fontId="0" fillId="24" borderId="23" xfId="0" applyFill="1" applyBorder="1" applyAlignment="1">
      <alignment vertical="center"/>
    </xf>
    <xf numFmtId="0" fontId="0" fillId="24" borderId="33" xfId="0" applyFill="1" applyBorder="1" applyAlignment="1">
      <alignment vertical="center"/>
    </xf>
    <xf numFmtId="0" fontId="7" fillId="24" borderId="0" xfId="0" applyFont="1" applyFill="1" applyAlignment="1">
      <alignment vertical="center"/>
    </xf>
    <xf numFmtId="0" fontId="0" fillId="24" borderId="0" xfId="0" applyFill="1" applyAlignment="1">
      <alignment vertical="center"/>
    </xf>
    <xf numFmtId="0" fontId="0" fillId="24" borderId="34" xfId="0" applyFill="1" applyBorder="1" applyAlignment="1">
      <alignment vertical="center"/>
    </xf>
    <xf numFmtId="0" fontId="0" fillId="24" borderId="0" xfId="0" applyFill="1" applyBorder="1" applyAlignment="1">
      <alignment horizontal="center" vertical="center"/>
    </xf>
    <xf numFmtId="0" fontId="0" fillId="24" borderId="0" xfId="0" applyFill="1" applyBorder="1" applyAlignment="1">
      <alignment vertical="center"/>
    </xf>
    <xf numFmtId="0" fontId="0" fillId="24" borderId="32" xfId="0" applyFill="1" applyBorder="1" applyAlignment="1">
      <alignment vertical="center"/>
    </xf>
    <xf numFmtId="0" fontId="0" fillId="30" borderId="17" xfId="0" applyFont="1" applyFill="1" applyBorder="1" applyAlignment="1">
      <alignment horizontal="right" vertical="center"/>
    </xf>
    <xf numFmtId="0" fontId="0" fillId="24" borderId="17" xfId="0" applyFont="1" applyFill="1" applyBorder="1" applyAlignment="1">
      <alignment vertical="center"/>
    </xf>
    <xf numFmtId="0" fontId="7" fillId="24" borderId="24" xfId="0" applyFont="1" applyFill="1" applyBorder="1" applyAlignment="1">
      <alignment/>
    </xf>
    <xf numFmtId="0" fontId="7" fillId="24" borderId="25" xfId="0" applyFont="1" applyFill="1" applyBorder="1" applyAlignment="1">
      <alignment/>
    </xf>
    <xf numFmtId="0" fontId="7" fillId="24" borderId="27" xfId="0" applyFont="1" applyFill="1" applyBorder="1" applyAlignment="1">
      <alignment/>
    </xf>
    <xf numFmtId="0" fontId="0" fillId="24" borderId="18" xfId="0" applyFill="1" applyBorder="1" applyAlignment="1">
      <alignment horizontal="center" vertical="center"/>
    </xf>
    <xf numFmtId="0" fontId="1" fillId="30" borderId="14" xfId="0" applyFont="1" applyFill="1" applyBorder="1" applyAlignment="1">
      <alignment horizontal="right" vertical="center"/>
    </xf>
    <xf numFmtId="3" fontId="0" fillId="24" borderId="19" xfId="0" applyNumberFormat="1" applyFill="1" applyBorder="1" applyAlignment="1">
      <alignment vertical="center"/>
    </xf>
    <xf numFmtId="0" fontId="0" fillId="26" borderId="15" xfId="0" applyFont="1" applyFill="1" applyBorder="1" applyAlignment="1">
      <alignment vertical="center"/>
    </xf>
    <xf numFmtId="0" fontId="0" fillId="26" borderId="18" xfId="0" applyFill="1" applyBorder="1" applyAlignment="1">
      <alignment horizontal="center" vertical="center"/>
    </xf>
    <xf numFmtId="0" fontId="0" fillId="26" borderId="18" xfId="0" applyFill="1" applyBorder="1" applyAlignment="1">
      <alignment vertical="center"/>
    </xf>
    <xf numFmtId="0" fontId="0" fillId="26" borderId="16" xfId="0" applyFill="1" applyBorder="1" applyAlignment="1">
      <alignment vertical="center"/>
    </xf>
    <xf numFmtId="0" fontId="0" fillId="26" borderId="21" xfId="0" applyFill="1" applyBorder="1" applyAlignment="1">
      <alignment horizontal="center" vertical="center"/>
    </xf>
    <xf numFmtId="0" fontId="0" fillId="26" borderId="21" xfId="0" applyFill="1" applyBorder="1" applyAlignment="1">
      <alignment vertical="center"/>
    </xf>
    <xf numFmtId="0" fontId="0" fillId="26" borderId="20" xfId="0" applyFill="1" applyBorder="1" applyAlignment="1">
      <alignment vertical="center"/>
    </xf>
    <xf numFmtId="0" fontId="0" fillId="26" borderId="22" xfId="0" applyFont="1" applyFill="1" applyBorder="1" applyAlignment="1">
      <alignment vertical="center"/>
    </xf>
    <xf numFmtId="0" fontId="0" fillId="26" borderId="23" xfId="0" applyFill="1" applyBorder="1" applyAlignment="1">
      <alignment horizontal="center" vertical="center"/>
    </xf>
    <xf numFmtId="0" fontId="0" fillId="26" borderId="23" xfId="0" applyFill="1" applyBorder="1" applyAlignment="1">
      <alignment vertical="center"/>
    </xf>
    <xf numFmtId="0" fontId="0" fillId="26" borderId="33" xfId="0" applyFill="1" applyBorder="1" applyAlignment="1">
      <alignment vertical="center"/>
    </xf>
    <xf numFmtId="0" fontId="0" fillId="26" borderId="34" xfId="0" applyFont="1" applyFill="1" applyBorder="1" applyAlignment="1">
      <alignment vertical="center"/>
    </xf>
    <xf numFmtId="0" fontId="0" fillId="26" borderId="0" xfId="0" applyFill="1" applyBorder="1" applyAlignment="1">
      <alignment horizontal="center" vertical="center"/>
    </xf>
    <xf numFmtId="0" fontId="0" fillId="26" borderId="0" xfId="0" applyFill="1" applyBorder="1" applyAlignment="1">
      <alignment vertical="center"/>
    </xf>
    <xf numFmtId="0" fontId="0" fillId="26" borderId="32" xfId="0" applyFill="1" applyBorder="1" applyAlignment="1">
      <alignment vertical="center"/>
    </xf>
    <xf numFmtId="0" fontId="0" fillId="27" borderId="12" xfId="0" applyFill="1" applyBorder="1" applyAlignment="1">
      <alignment horizontal="right" vertical="center"/>
    </xf>
    <xf numFmtId="0" fontId="0" fillId="27" borderId="10" xfId="0" applyFill="1" applyBorder="1" applyAlignment="1">
      <alignment horizontal="right" vertical="center"/>
    </xf>
    <xf numFmtId="0" fontId="7" fillId="0" borderId="0" xfId="0" applyFont="1" applyFill="1" applyAlignment="1">
      <alignment vertical="center"/>
    </xf>
    <xf numFmtId="0" fontId="8" fillId="24" borderId="11" xfId="0" applyFont="1" applyFill="1" applyBorder="1" applyAlignment="1">
      <alignment vertical="center"/>
    </xf>
    <xf numFmtId="0" fontId="8" fillId="24" borderId="13" xfId="0" applyFont="1" applyFill="1" applyBorder="1" applyAlignment="1">
      <alignment horizontal="right"/>
    </xf>
    <xf numFmtId="0" fontId="0" fillId="24" borderId="14" xfId="0" applyFill="1" applyBorder="1" applyAlignment="1">
      <alignment horizontal="right" vertical="center"/>
    </xf>
    <xf numFmtId="0" fontId="1" fillId="24" borderId="14" xfId="0" applyFont="1" applyFill="1" applyBorder="1" applyAlignment="1">
      <alignment horizontal="right" vertical="center"/>
    </xf>
    <xf numFmtId="0" fontId="0" fillId="0" borderId="0" xfId="0" applyAlignment="1">
      <alignment horizontal="right" vertical="center"/>
    </xf>
    <xf numFmtId="0" fontId="8" fillId="27" borderId="13" xfId="0" applyFont="1" applyFill="1" applyBorder="1" applyAlignment="1">
      <alignment horizontal="right"/>
    </xf>
    <xf numFmtId="0" fontId="0" fillId="27" borderId="15" xfId="0" applyFont="1" applyFill="1" applyBorder="1" applyAlignment="1">
      <alignment vertical="center"/>
    </xf>
    <xf numFmtId="3" fontId="0" fillId="0" borderId="0" xfId="0" applyNumberFormat="1" applyFill="1" applyBorder="1" applyAlignment="1">
      <alignment horizontal="right" vertical="center"/>
    </xf>
    <xf numFmtId="0" fontId="0" fillId="29" borderId="12" xfId="0" applyFill="1" applyBorder="1" applyAlignment="1">
      <alignment horizontal="right" vertical="center"/>
    </xf>
    <xf numFmtId="0" fontId="0" fillId="29" borderId="10" xfId="0" applyFill="1" applyBorder="1" applyAlignment="1">
      <alignment horizontal="right" vertical="center"/>
    </xf>
    <xf numFmtId="0" fontId="8" fillId="29" borderId="13" xfId="0" applyFont="1" applyFill="1" applyBorder="1" applyAlignment="1">
      <alignment horizontal="right"/>
    </xf>
    <xf numFmtId="3" fontId="0" fillId="26" borderId="14" xfId="0" applyNumberFormat="1" applyFont="1" applyFill="1" applyBorder="1" applyAlignment="1">
      <alignment horizontal="right" vertical="center"/>
    </xf>
    <xf numFmtId="3" fontId="1" fillId="26" borderId="17" xfId="0" applyNumberFormat="1" applyFont="1" applyFill="1" applyBorder="1" applyAlignment="1">
      <alignment horizontal="right" vertical="center"/>
    </xf>
    <xf numFmtId="3" fontId="1" fillId="26" borderId="28"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0" fontId="6" fillId="0" borderId="12" xfId="0" applyFont="1" applyFill="1" applyBorder="1" applyAlignment="1">
      <alignment vertical="center"/>
    </xf>
    <xf numFmtId="0" fontId="6" fillId="0" borderId="12" xfId="0" applyFont="1" applyFill="1" applyBorder="1" applyAlignment="1">
      <alignment horizontal="center" vertical="center"/>
    </xf>
    <xf numFmtId="0" fontId="0" fillId="0" borderId="12" xfId="0" applyBorder="1" applyAlignment="1">
      <alignment vertical="center"/>
    </xf>
    <xf numFmtId="192" fontId="7" fillId="0" borderId="12" xfId="0" applyNumberFormat="1" applyFont="1" applyBorder="1" applyAlignment="1">
      <alignment horizontal="right" vertical="center"/>
    </xf>
    <xf numFmtId="192" fontId="7" fillId="0" borderId="10" xfId="0" applyNumberFormat="1" applyFont="1" applyBorder="1" applyAlignment="1">
      <alignment horizontal="right" vertical="center"/>
    </xf>
    <xf numFmtId="0" fontId="0" fillId="25" borderId="15" xfId="0" applyFill="1" applyBorder="1" applyAlignment="1" applyProtection="1">
      <alignment vertical="center"/>
      <protection locked="0"/>
    </xf>
    <xf numFmtId="0" fontId="0" fillId="25" borderId="18" xfId="0" applyFill="1" applyBorder="1" applyAlignment="1" applyProtection="1">
      <alignment vertical="center"/>
      <protection locked="0"/>
    </xf>
    <xf numFmtId="0" fontId="0" fillId="25" borderId="18" xfId="0" applyFill="1" applyBorder="1" applyAlignment="1" applyProtection="1">
      <alignment horizontal="center" vertical="center"/>
      <protection locked="0"/>
    </xf>
    <xf numFmtId="0" fontId="0" fillId="25" borderId="25" xfId="0" applyFill="1" applyBorder="1" applyAlignment="1" applyProtection="1">
      <alignment horizontal="center" vertical="center"/>
      <protection locked="0"/>
    </xf>
    <xf numFmtId="0" fontId="0" fillId="25" borderId="19" xfId="0" applyFill="1" applyBorder="1" applyAlignment="1" applyProtection="1">
      <alignment vertical="center"/>
      <protection locked="0"/>
    </xf>
    <xf numFmtId="0" fontId="0" fillId="25" borderId="21" xfId="0" applyFill="1" applyBorder="1" applyAlignment="1" applyProtection="1">
      <alignment vertical="center"/>
      <protection locked="0"/>
    </xf>
    <xf numFmtId="0" fontId="0" fillId="25" borderId="21" xfId="0" applyFill="1" applyBorder="1" applyAlignment="1" applyProtection="1">
      <alignment horizontal="center"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25" borderId="0" xfId="0" applyFill="1" applyBorder="1" applyAlignment="1">
      <alignment vertical="center"/>
    </xf>
    <xf numFmtId="0" fontId="0" fillId="25" borderId="0" xfId="0" applyFill="1" applyBorder="1" applyAlignment="1">
      <alignment horizontal="center" vertical="center"/>
    </xf>
    <xf numFmtId="0" fontId="7" fillId="24" borderId="12" xfId="0" applyFont="1" applyFill="1" applyBorder="1" applyAlignment="1">
      <alignment vertical="center"/>
    </xf>
    <xf numFmtId="0" fontId="0" fillId="24" borderId="10" xfId="0" applyFill="1" applyBorder="1" applyAlignment="1">
      <alignment vertical="center"/>
    </xf>
    <xf numFmtId="0" fontId="0" fillId="0" borderId="30" xfId="0" applyFont="1" applyFill="1" applyBorder="1" applyAlignment="1">
      <alignment horizontal="left" vertical="center"/>
    </xf>
    <xf numFmtId="0" fontId="0" fillId="0" borderId="30" xfId="0" applyFill="1" applyBorder="1" applyAlignment="1">
      <alignment vertical="center"/>
    </xf>
    <xf numFmtId="0" fontId="0" fillId="0" borderId="30" xfId="0" applyFill="1" applyBorder="1" applyAlignment="1">
      <alignment horizontal="center" vertical="center"/>
    </xf>
    <xf numFmtId="0" fontId="0" fillId="25" borderId="30" xfId="0" applyFill="1" applyBorder="1" applyAlignment="1">
      <alignment vertical="center"/>
    </xf>
    <xf numFmtId="0" fontId="1" fillId="24" borderId="15" xfId="0" applyFont="1" applyFill="1" applyBorder="1" applyAlignment="1">
      <alignment vertical="center"/>
    </xf>
    <xf numFmtId="0" fontId="1" fillId="25" borderId="28" xfId="0" applyFont="1" applyFill="1" applyBorder="1" applyAlignment="1">
      <alignment vertical="center"/>
    </xf>
    <xf numFmtId="0" fontId="1" fillId="0" borderId="0" xfId="0" applyFont="1" applyFill="1" applyBorder="1" applyAlignment="1">
      <alignment horizontal="left" vertical="center"/>
    </xf>
    <xf numFmtId="0" fontId="1" fillId="24" borderId="19" xfId="0" applyFont="1" applyFill="1" applyBorder="1" applyAlignment="1">
      <alignment vertical="center"/>
    </xf>
    <xf numFmtId="0" fontId="1" fillId="25" borderId="14" xfId="0" applyFont="1" applyFill="1" applyBorder="1" applyAlignment="1">
      <alignment vertical="center"/>
    </xf>
    <xf numFmtId="195" fontId="1" fillId="25" borderId="14" xfId="0" applyNumberFormat="1" applyFont="1" applyFill="1" applyBorder="1" applyAlignment="1">
      <alignment vertical="center"/>
    </xf>
    <xf numFmtId="3" fontId="0" fillId="25" borderId="35" xfId="0" applyNumberFormat="1" applyFont="1" applyFill="1" applyBorder="1" applyAlignment="1" applyProtection="1">
      <alignment horizontal="right" vertical="center"/>
      <protection locked="0"/>
    </xf>
    <xf numFmtId="197" fontId="1" fillId="26" borderId="14" xfId="0" applyNumberFormat="1" applyFont="1" applyFill="1" applyBorder="1" applyAlignment="1">
      <alignment horizontal="right" vertical="center"/>
    </xf>
    <xf numFmtId="0" fontId="0" fillId="27" borderId="10" xfId="0" applyFill="1" applyBorder="1" applyAlignment="1">
      <alignment horizontal="center" vertical="center"/>
    </xf>
    <xf numFmtId="0" fontId="8" fillId="27" borderId="13" xfId="0" applyFont="1" applyFill="1" applyBorder="1" applyAlignment="1">
      <alignment horizontal="center"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vertical="top"/>
    </xf>
    <xf numFmtId="0" fontId="16" fillId="0" borderId="0" xfId="0" applyFont="1" applyFill="1" applyBorder="1" applyAlignment="1">
      <alignment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1" fillId="0" borderId="11" xfId="0" applyFont="1" applyBorder="1" applyAlignment="1">
      <alignment vertical="top"/>
    </xf>
    <xf numFmtId="0" fontId="0" fillId="0" borderId="12" xfId="0" applyBorder="1" applyAlignment="1">
      <alignment vertical="top"/>
    </xf>
    <xf numFmtId="0" fontId="0" fillId="0" borderId="12" xfId="0" applyBorder="1" applyAlignment="1">
      <alignment vertical="top" wrapText="1"/>
    </xf>
    <xf numFmtId="199" fontId="1" fillId="0" borderId="10" xfId="0" applyNumberFormat="1" applyFont="1" applyBorder="1" applyAlignment="1">
      <alignment horizontal="center" vertical="top"/>
    </xf>
    <xf numFmtId="0" fontId="8" fillId="24" borderId="11" xfId="0" applyFont="1" applyFill="1" applyBorder="1" applyAlignment="1">
      <alignment vertical="top"/>
    </xf>
    <xf numFmtId="0" fontId="0" fillId="24" borderId="12" xfId="0" applyFill="1" applyBorder="1" applyAlignment="1">
      <alignment vertical="top"/>
    </xf>
    <xf numFmtId="0" fontId="0" fillId="24" borderId="12" xfId="0" applyFill="1" applyBorder="1" applyAlignment="1">
      <alignment vertical="top" wrapText="1"/>
    </xf>
    <xf numFmtId="0" fontId="0" fillId="24" borderId="12" xfId="0" applyFill="1" applyBorder="1" applyAlignment="1">
      <alignment horizontal="center" vertical="top" wrapText="1"/>
    </xf>
    <xf numFmtId="0" fontId="0" fillId="24" borderId="12" xfId="0" applyFill="1" applyBorder="1" applyAlignment="1">
      <alignment horizontal="center" vertical="top"/>
    </xf>
    <xf numFmtId="0" fontId="0" fillId="24" borderId="10" xfId="0" applyFill="1" applyBorder="1" applyAlignment="1">
      <alignment horizontal="center" vertical="top"/>
    </xf>
    <xf numFmtId="0" fontId="7" fillId="0" borderId="0" xfId="0" applyFont="1" applyAlignment="1">
      <alignment vertical="top"/>
    </xf>
    <xf numFmtId="0" fontId="1" fillId="24" borderId="24" xfId="0" applyFont="1" applyFill="1" applyBorder="1" applyAlignment="1">
      <alignment vertical="top"/>
    </xf>
    <xf numFmtId="0" fontId="0" fillId="24" borderId="27" xfId="0" applyFill="1" applyBorder="1" applyAlignment="1">
      <alignment vertical="top" wrapText="1"/>
    </xf>
    <xf numFmtId="0" fontId="0" fillId="24" borderId="28" xfId="0" applyFill="1" applyBorder="1" applyAlignment="1">
      <alignment horizontal="center" vertical="top" wrapText="1"/>
    </xf>
    <xf numFmtId="0" fontId="0" fillId="24" borderId="28" xfId="0" applyFill="1" applyBorder="1" applyAlignment="1">
      <alignment horizontal="center" vertical="top"/>
    </xf>
    <xf numFmtId="0" fontId="0" fillId="25" borderId="28" xfId="0" applyFill="1" applyBorder="1" applyAlignment="1">
      <alignment vertical="top" wrapText="1"/>
    </xf>
    <xf numFmtId="0" fontId="0" fillId="25" borderId="28" xfId="0" applyFill="1" applyBorder="1" applyAlignment="1">
      <alignment horizontal="center" vertical="top"/>
    </xf>
    <xf numFmtId="0" fontId="1" fillId="24" borderId="19" xfId="0" applyFont="1" applyFill="1" applyBorder="1" applyAlignment="1">
      <alignment vertical="top"/>
    </xf>
    <xf numFmtId="0" fontId="0" fillId="24" borderId="20" xfId="0" applyFill="1" applyBorder="1" applyAlignment="1">
      <alignment vertical="top" wrapText="1"/>
    </xf>
    <xf numFmtId="0" fontId="0" fillId="24" borderId="14" xfId="0" applyFill="1" applyBorder="1" applyAlignment="1">
      <alignment horizontal="center" vertical="top" wrapText="1"/>
    </xf>
    <xf numFmtId="0" fontId="0" fillId="24" borderId="14" xfId="0" applyFill="1" applyBorder="1" applyAlignment="1">
      <alignment horizontal="center" vertical="top"/>
    </xf>
    <xf numFmtId="0" fontId="0" fillId="25" borderId="14" xfId="0" applyFill="1" applyBorder="1" applyAlignment="1">
      <alignment vertical="top" wrapText="1"/>
    </xf>
    <xf numFmtId="0" fontId="0" fillId="25" borderId="14" xfId="0" applyFill="1" applyBorder="1" applyAlignment="1">
      <alignment horizontal="center" vertical="top"/>
    </xf>
    <xf numFmtId="0" fontId="1" fillId="24" borderId="14" xfId="0" applyFont="1" applyFill="1" applyBorder="1" applyAlignment="1">
      <alignment horizontal="center" vertical="top"/>
    </xf>
    <xf numFmtId="0" fontId="1" fillId="24" borderId="20" xfId="0" applyFont="1" applyFill="1" applyBorder="1" applyAlignment="1">
      <alignment vertical="top" wrapText="1"/>
    </xf>
    <xf numFmtId="0" fontId="1" fillId="24" borderId="14" xfId="0" applyFont="1" applyFill="1" applyBorder="1" applyAlignment="1">
      <alignment horizontal="center" vertical="top" wrapText="1"/>
    </xf>
    <xf numFmtId="0" fontId="1" fillId="25" borderId="14" xfId="0" applyFont="1" applyFill="1" applyBorder="1" applyAlignment="1">
      <alignment vertical="top" wrapText="1"/>
    </xf>
    <xf numFmtId="0" fontId="1" fillId="25" borderId="14" xfId="0" applyFont="1" applyFill="1" applyBorder="1" applyAlignment="1">
      <alignment horizontal="center" vertical="top"/>
    </xf>
    <xf numFmtId="0" fontId="1" fillId="25" borderId="14" xfId="0" applyFont="1" applyFill="1" applyBorder="1" applyAlignment="1">
      <alignment horizontal="left" vertical="top" wrapText="1"/>
    </xf>
    <xf numFmtId="0" fontId="1" fillId="24" borderId="28" xfId="0" applyFont="1" applyFill="1" applyBorder="1" applyAlignment="1">
      <alignment horizontal="center" vertical="top" wrapText="1"/>
    </xf>
    <xf numFmtId="0" fontId="1" fillId="24" borderId="28" xfId="0" applyFont="1" applyFill="1" applyBorder="1" applyAlignment="1">
      <alignment horizontal="center" vertical="top"/>
    </xf>
    <xf numFmtId="0" fontId="1" fillId="24" borderId="15" xfId="0" applyFont="1" applyFill="1" applyBorder="1" applyAlignment="1">
      <alignment vertical="top"/>
    </xf>
    <xf numFmtId="0" fontId="0" fillId="24" borderId="16" xfId="0" applyFill="1" applyBorder="1" applyAlignment="1">
      <alignment vertical="top" wrapText="1"/>
    </xf>
    <xf numFmtId="0" fontId="0" fillId="24" borderId="17" xfId="0" applyFill="1" applyBorder="1" applyAlignment="1">
      <alignment horizontal="center" vertical="top" wrapText="1"/>
    </xf>
    <xf numFmtId="0" fontId="1" fillId="24" borderId="17" xfId="0" applyFont="1" applyFill="1" applyBorder="1" applyAlignment="1">
      <alignment horizontal="center" vertical="top"/>
    </xf>
    <xf numFmtId="0" fontId="0" fillId="25" borderId="17" xfId="0" applyFill="1" applyBorder="1" applyAlignment="1">
      <alignment vertical="top" wrapText="1"/>
    </xf>
    <xf numFmtId="0" fontId="0" fillId="25" borderId="17" xfId="0" applyFill="1" applyBorder="1" applyAlignment="1">
      <alignment horizontal="center" vertical="top"/>
    </xf>
    <xf numFmtId="0" fontId="1" fillId="25" borderId="17" xfId="0" applyFont="1" applyFill="1" applyBorder="1" applyAlignment="1">
      <alignment vertical="top" wrapText="1"/>
    </xf>
    <xf numFmtId="0" fontId="1" fillId="25" borderId="28" xfId="0" applyFont="1" applyFill="1" applyBorder="1" applyAlignment="1">
      <alignment vertical="top" wrapText="1"/>
    </xf>
    <xf numFmtId="0" fontId="8" fillId="27" borderId="11" xfId="0" applyFont="1" applyFill="1" applyBorder="1" applyAlignment="1">
      <alignment vertical="top"/>
    </xf>
    <xf numFmtId="0" fontId="0" fillId="27" borderId="12" xfId="0" applyFill="1" applyBorder="1" applyAlignment="1">
      <alignment vertical="top"/>
    </xf>
    <xf numFmtId="0" fontId="0" fillId="27" borderId="12" xfId="0" applyFill="1" applyBorder="1" applyAlignment="1">
      <alignment vertical="top" wrapText="1"/>
    </xf>
    <xf numFmtId="0" fontId="0" fillId="27" borderId="12" xfId="0" applyFill="1" applyBorder="1" applyAlignment="1">
      <alignment horizontal="center" vertical="top" wrapText="1"/>
    </xf>
    <xf numFmtId="0" fontId="0" fillId="27" borderId="12" xfId="0" applyFill="1" applyBorder="1" applyAlignment="1">
      <alignment horizontal="center" vertical="top"/>
    </xf>
    <xf numFmtId="0" fontId="0" fillId="27" borderId="10" xfId="0" applyFill="1" applyBorder="1" applyAlignment="1">
      <alignment horizontal="center" vertical="top"/>
    </xf>
    <xf numFmtId="0" fontId="1" fillId="27" borderId="24" xfId="0" applyFont="1" applyFill="1" applyBorder="1" applyAlignment="1">
      <alignment vertical="top"/>
    </xf>
    <xf numFmtId="0" fontId="0" fillId="27" borderId="27" xfId="0" applyFill="1" applyBorder="1" applyAlignment="1">
      <alignment vertical="top" wrapText="1"/>
    </xf>
    <xf numFmtId="0" fontId="1" fillId="27" borderId="28" xfId="0" applyFont="1" applyFill="1" applyBorder="1" applyAlignment="1">
      <alignment horizontal="center" vertical="top" wrapText="1"/>
    </xf>
    <xf numFmtId="0" fontId="1" fillId="27" borderId="28" xfId="0" applyFont="1" applyFill="1" applyBorder="1" applyAlignment="1">
      <alignment horizontal="center" vertical="top"/>
    </xf>
    <xf numFmtId="0" fontId="1" fillId="0" borderId="28" xfId="0" applyFont="1" applyBorder="1" applyAlignment="1">
      <alignment vertical="top" wrapText="1"/>
    </xf>
    <xf numFmtId="0" fontId="0" fillId="0" borderId="28" xfId="0" applyBorder="1" applyAlignment="1">
      <alignment horizontal="center" vertical="top"/>
    </xf>
    <xf numFmtId="0" fontId="1" fillId="27" borderId="19" xfId="0" applyFont="1" applyFill="1" applyBorder="1" applyAlignment="1">
      <alignment vertical="top"/>
    </xf>
    <xf numFmtId="0" fontId="0" fillId="27" borderId="20" xfId="0" applyFill="1" applyBorder="1" applyAlignment="1">
      <alignment vertical="top" wrapText="1"/>
    </xf>
    <xf numFmtId="0" fontId="1" fillId="27" borderId="14" xfId="0" applyFont="1" applyFill="1" applyBorder="1" applyAlignment="1">
      <alignment horizontal="center" vertical="top" wrapText="1"/>
    </xf>
    <xf numFmtId="0" fontId="1" fillId="27" borderId="14" xfId="0" applyFont="1" applyFill="1" applyBorder="1" applyAlignment="1">
      <alignment horizontal="center" vertical="top"/>
    </xf>
    <xf numFmtId="0" fontId="0" fillId="0" borderId="14" xfId="0" applyBorder="1" applyAlignment="1">
      <alignment vertical="top" wrapText="1"/>
    </xf>
    <xf numFmtId="0" fontId="1" fillId="0" borderId="14" xfId="0" applyFont="1" applyBorder="1" applyAlignment="1">
      <alignment horizontal="center" vertical="top"/>
    </xf>
    <xf numFmtId="0" fontId="1" fillId="0" borderId="14" xfId="0" applyFont="1" applyBorder="1" applyAlignment="1">
      <alignment vertical="top" wrapText="1"/>
    </xf>
    <xf numFmtId="0" fontId="0" fillId="27" borderId="19" xfId="0" applyFont="1" applyFill="1" applyBorder="1" applyAlignment="1">
      <alignment vertical="top"/>
    </xf>
    <xf numFmtId="0" fontId="1" fillId="27" borderId="36" xfId="0" applyFont="1" applyFill="1" applyBorder="1" applyAlignment="1">
      <alignment horizontal="center" vertical="top" wrapText="1"/>
    </xf>
    <xf numFmtId="0" fontId="1" fillId="27" borderId="36" xfId="0" applyFont="1" applyFill="1" applyBorder="1" applyAlignment="1">
      <alignment horizontal="center" vertical="top"/>
    </xf>
    <xf numFmtId="0" fontId="1" fillId="27" borderId="37" xfId="0" applyFont="1" applyFill="1" applyBorder="1" applyAlignment="1">
      <alignment horizontal="center" vertical="top"/>
    </xf>
    <xf numFmtId="0" fontId="1" fillId="27" borderId="12" xfId="0" applyFont="1" applyFill="1" applyBorder="1" applyAlignment="1">
      <alignment vertical="top" wrapText="1"/>
    </xf>
    <xf numFmtId="0" fontId="8" fillId="29" borderId="11" xfId="0" applyFont="1" applyFill="1" applyBorder="1" applyAlignment="1">
      <alignment vertical="top"/>
    </xf>
    <xf numFmtId="0" fontId="0" fillId="29" borderId="12" xfId="0" applyFill="1" applyBorder="1" applyAlignment="1">
      <alignment vertical="top"/>
    </xf>
    <xf numFmtId="0" fontId="0" fillId="29" borderId="12" xfId="0" applyFill="1" applyBorder="1" applyAlignment="1">
      <alignment vertical="top" wrapText="1"/>
    </xf>
    <xf numFmtId="0" fontId="0" fillId="29" borderId="12" xfId="0" applyFill="1" applyBorder="1" applyAlignment="1">
      <alignment horizontal="center" vertical="top" wrapText="1"/>
    </xf>
    <xf numFmtId="0" fontId="0" fillId="29" borderId="12" xfId="0" applyFill="1" applyBorder="1" applyAlignment="1">
      <alignment horizontal="center" vertical="top"/>
    </xf>
    <xf numFmtId="0" fontId="0" fillId="29" borderId="10" xfId="0" applyFill="1" applyBorder="1" applyAlignment="1">
      <alignment horizontal="center" vertical="top"/>
    </xf>
    <xf numFmtId="0" fontId="1" fillId="29" borderId="19" xfId="0" applyFont="1" applyFill="1" applyBorder="1" applyAlignment="1">
      <alignment vertical="top"/>
    </xf>
    <xf numFmtId="0" fontId="0" fillId="29" borderId="21" xfId="0" applyFill="1" applyBorder="1" applyAlignment="1">
      <alignment vertical="top"/>
    </xf>
    <xf numFmtId="0" fontId="0" fillId="29" borderId="20" xfId="0" applyFill="1" applyBorder="1" applyAlignment="1">
      <alignment vertical="top" wrapText="1"/>
    </xf>
    <xf numFmtId="0" fontId="1" fillId="29" borderId="14" xfId="0" applyFont="1" applyFill="1" applyBorder="1" applyAlignment="1">
      <alignment horizontal="center" vertical="top" wrapText="1"/>
    </xf>
    <xf numFmtId="0" fontId="1" fillId="29" borderId="14" xfId="0" applyFont="1" applyFill="1" applyBorder="1" applyAlignment="1">
      <alignment horizontal="center" vertical="top"/>
    </xf>
    <xf numFmtId="0" fontId="8" fillId="29" borderId="19" xfId="0" applyFont="1" applyFill="1" applyBorder="1" applyAlignment="1">
      <alignment vertical="top"/>
    </xf>
    <xf numFmtId="0" fontId="0" fillId="0" borderId="21" xfId="0" applyBorder="1" applyAlignment="1">
      <alignment vertical="top"/>
    </xf>
    <xf numFmtId="0" fontId="0" fillId="0" borderId="21" xfId="0" applyBorder="1" applyAlignment="1">
      <alignment vertical="top" wrapText="1"/>
    </xf>
    <xf numFmtId="0" fontId="0" fillId="0" borderId="21" xfId="0" applyBorder="1" applyAlignment="1">
      <alignment horizontal="center" vertical="top" wrapText="1"/>
    </xf>
    <xf numFmtId="0" fontId="0" fillId="0" borderId="21" xfId="0" applyBorder="1" applyAlignment="1">
      <alignment horizontal="center" vertical="top"/>
    </xf>
    <xf numFmtId="0" fontId="0" fillId="29" borderId="20" xfId="0" applyFill="1" applyBorder="1" applyAlignment="1">
      <alignment vertical="top"/>
    </xf>
    <xf numFmtId="0" fontId="0" fillId="0" borderId="14" xfId="0" applyBorder="1" applyAlignment="1">
      <alignment horizontal="center" vertical="top" wrapText="1"/>
    </xf>
    <xf numFmtId="0" fontId="0" fillId="0" borderId="23" xfId="0" applyBorder="1" applyAlignment="1">
      <alignment vertical="top"/>
    </xf>
    <xf numFmtId="0" fontId="0" fillId="0" borderId="23" xfId="0" applyBorder="1" applyAlignment="1">
      <alignment vertical="top" wrapText="1"/>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31" xfId="0" applyFill="1" applyBorder="1" applyAlignment="1">
      <alignment vertical="top"/>
    </xf>
    <xf numFmtId="0" fontId="1" fillId="29" borderId="24" xfId="0" applyFont="1" applyFill="1" applyBorder="1" applyAlignment="1">
      <alignment vertical="top"/>
    </xf>
    <xf numFmtId="0" fontId="0" fillId="29" borderId="16" xfId="0" applyFill="1" applyBorder="1" applyAlignment="1">
      <alignment vertical="top" wrapText="1"/>
    </xf>
    <xf numFmtId="0" fontId="1" fillId="29" borderId="17" xfId="0" applyFont="1" applyFill="1" applyBorder="1" applyAlignment="1">
      <alignment horizontal="center" vertical="top" wrapText="1"/>
    </xf>
    <xf numFmtId="0" fontId="1" fillId="29" borderId="17" xfId="0" applyFont="1" applyFill="1" applyBorder="1" applyAlignment="1">
      <alignment horizontal="center" vertical="top"/>
    </xf>
    <xf numFmtId="0" fontId="0" fillId="0" borderId="16" xfId="0" applyBorder="1" applyAlignment="1">
      <alignment vertical="top" wrapText="1"/>
    </xf>
    <xf numFmtId="0" fontId="1" fillId="0" borderId="17" xfId="0" applyFont="1" applyBorder="1" applyAlignment="1">
      <alignment horizontal="center" vertical="top"/>
    </xf>
    <xf numFmtId="0" fontId="0" fillId="0" borderId="0" xfId="0" applyFont="1" applyAlignment="1">
      <alignment vertical="top"/>
    </xf>
    <xf numFmtId="0" fontId="0" fillId="0" borderId="32" xfId="0" applyFont="1" applyFill="1" applyBorder="1" applyAlignment="1">
      <alignment vertical="top"/>
    </xf>
    <xf numFmtId="0" fontId="1" fillId="29" borderId="20" xfId="0" applyFont="1" applyFill="1" applyBorder="1" applyAlignment="1">
      <alignment vertical="top"/>
    </xf>
    <xf numFmtId="0" fontId="0" fillId="0" borderId="20" xfId="0" applyFont="1" applyBorder="1" applyAlignment="1">
      <alignment vertical="top" wrapText="1"/>
    </xf>
    <xf numFmtId="0" fontId="0" fillId="29" borderId="20" xfId="0" applyFont="1" applyFill="1" applyBorder="1" applyAlignment="1">
      <alignment vertical="top" wrapText="1"/>
    </xf>
    <xf numFmtId="0" fontId="0" fillId="0" borderId="32" xfId="0" applyFill="1" applyBorder="1" applyAlignment="1">
      <alignment vertical="top"/>
    </xf>
    <xf numFmtId="0" fontId="1" fillId="29" borderId="15" xfId="0" applyFont="1" applyFill="1" applyBorder="1" applyAlignment="1">
      <alignment vertical="top"/>
    </xf>
    <xf numFmtId="0" fontId="8" fillId="31" borderId="11" xfId="0" applyFont="1" applyFill="1" applyBorder="1" applyAlignment="1">
      <alignment vertical="top"/>
    </xf>
    <xf numFmtId="0" fontId="0" fillId="31" borderId="12" xfId="0" applyFill="1" applyBorder="1" applyAlignment="1">
      <alignment vertical="top"/>
    </xf>
    <xf numFmtId="0" fontId="0" fillId="31" borderId="12" xfId="0" applyFill="1" applyBorder="1" applyAlignment="1">
      <alignment vertical="top" wrapText="1"/>
    </xf>
    <xf numFmtId="0" fontId="0" fillId="31" borderId="12" xfId="0" applyFill="1" applyBorder="1" applyAlignment="1">
      <alignment horizontal="center" vertical="top" wrapText="1"/>
    </xf>
    <xf numFmtId="0" fontId="0" fillId="31" borderId="12" xfId="0" applyFill="1" applyBorder="1" applyAlignment="1">
      <alignment horizontal="center" vertical="top"/>
    </xf>
    <xf numFmtId="0" fontId="0" fillId="31" borderId="10" xfId="0" applyFill="1" applyBorder="1" applyAlignment="1">
      <alignment horizontal="center" vertical="top"/>
    </xf>
    <xf numFmtId="0" fontId="1" fillId="31" borderId="24" xfId="0" applyFont="1" applyFill="1" applyBorder="1" applyAlignment="1">
      <alignment vertical="top"/>
    </xf>
    <xf numFmtId="0" fontId="0" fillId="31" borderId="16" xfId="0" applyFill="1" applyBorder="1" applyAlignment="1">
      <alignment vertical="top" wrapText="1"/>
    </xf>
    <xf numFmtId="0" fontId="1" fillId="31" borderId="17" xfId="0" applyFont="1" applyFill="1" applyBorder="1" applyAlignment="1">
      <alignment horizontal="center" vertical="top" wrapText="1"/>
    </xf>
    <xf numFmtId="0" fontId="1" fillId="31" borderId="17" xfId="0" applyFont="1" applyFill="1" applyBorder="1" applyAlignment="1">
      <alignment horizontal="center" vertical="top"/>
    </xf>
    <xf numFmtId="0" fontId="1" fillId="31" borderId="19" xfId="0" applyFont="1" applyFill="1" applyBorder="1" applyAlignment="1">
      <alignment vertical="top"/>
    </xf>
    <xf numFmtId="0" fontId="1" fillId="31" borderId="20" xfId="0" applyFont="1" applyFill="1" applyBorder="1" applyAlignment="1">
      <alignment vertical="top"/>
    </xf>
    <xf numFmtId="0" fontId="1" fillId="31" borderId="14" xfId="0" applyFont="1" applyFill="1" applyBorder="1" applyAlignment="1">
      <alignment horizontal="center" vertical="top" wrapText="1"/>
    </xf>
    <xf numFmtId="0" fontId="1" fillId="31" borderId="14" xfId="0" applyFont="1" applyFill="1" applyBorder="1" applyAlignment="1">
      <alignment horizontal="center" vertical="top"/>
    </xf>
    <xf numFmtId="0" fontId="0" fillId="31" borderId="20" xfId="0" applyFont="1" applyFill="1" applyBorder="1" applyAlignment="1">
      <alignment vertical="top" wrapText="1"/>
    </xf>
    <xf numFmtId="0" fontId="1" fillId="0" borderId="16" xfId="0" applyFont="1" applyBorder="1" applyAlignment="1">
      <alignment vertical="top" wrapText="1"/>
    </xf>
    <xf numFmtId="0" fontId="1" fillId="31" borderId="36" xfId="0" applyFont="1" applyFill="1" applyBorder="1" applyAlignment="1">
      <alignment horizontal="center" vertical="top" wrapText="1"/>
    </xf>
    <xf numFmtId="0" fontId="0" fillId="31" borderId="36" xfId="0" applyFill="1" applyBorder="1" applyAlignment="1">
      <alignment horizontal="center" vertical="top"/>
    </xf>
    <xf numFmtId="0" fontId="1" fillId="31" borderId="12" xfId="0" applyFont="1" applyFill="1" applyBorder="1" applyAlignment="1">
      <alignment vertical="top" wrapText="1"/>
    </xf>
    <xf numFmtId="0" fontId="1" fillId="31" borderId="37" xfId="0" applyFont="1" applyFill="1" applyBorder="1" applyAlignment="1">
      <alignment horizontal="center" vertical="top"/>
    </xf>
    <xf numFmtId="0" fontId="0" fillId="24" borderId="19" xfId="0" applyFill="1" applyBorder="1" applyAlignment="1">
      <alignment vertical="center"/>
    </xf>
    <xf numFmtId="0" fontId="0" fillId="25" borderId="24" xfId="0" applyFill="1" applyBorder="1" applyAlignment="1">
      <alignment/>
    </xf>
    <xf numFmtId="0" fontId="0" fillId="25" borderId="19" xfId="0" applyFill="1" applyBorder="1" applyAlignment="1">
      <alignment/>
    </xf>
    <xf numFmtId="0" fontId="0" fillId="24" borderId="19" xfId="0" applyFill="1" applyBorder="1" applyAlignment="1">
      <alignment horizontal="left" vertical="center"/>
    </xf>
    <xf numFmtId="3" fontId="0" fillId="25" borderId="19" xfId="0" applyNumberFormat="1" applyFill="1" applyBorder="1" applyAlignment="1">
      <alignment/>
    </xf>
    <xf numFmtId="0" fontId="0" fillId="27" borderId="24" xfId="0" applyFill="1" applyBorder="1" applyAlignment="1">
      <alignment vertical="center"/>
    </xf>
    <xf numFmtId="2" fontId="0" fillId="25" borderId="14" xfId="0" applyNumberFormat="1" applyFont="1" applyFill="1" applyBorder="1" applyAlignment="1" applyProtection="1">
      <alignment horizontal="right" vertical="center"/>
      <protection locked="0"/>
    </xf>
    <xf numFmtId="2" fontId="0" fillId="25" borderId="17" xfId="0" applyNumberFormat="1" applyFont="1" applyFill="1" applyBorder="1" applyAlignment="1" applyProtection="1">
      <alignment horizontal="right" vertical="center"/>
      <protection locked="0"/>
    </xf>
    <xf numFmtId="3" fontId="1" fillId="25" borderId="35" xfId="0" applyNumberFormat="1" applyFont="1" applyFill="1" applyBorder="1" applyAlignment="1" applyProtection="1">
      <alignment horizontal="right" vertical="center"/>
      <protection locked="0"/>
    </xf>
    <xf numFmtId="2" fontId="1" fillId="25" borderId="14" xfId="0" applyNumberFormat="1" applyFont="1" applyFill="1" applyBorder="1" applyAlignment="1" applyProtection="1">
      <alignment horizontal="right" vertical="center"/>
      <protection locked="0"/>
    </xf>
    <xf numFmtId="2" fontId="1" fillId="25" borderId="17" xfId="0" applyNumberFormat="1" applyFont="1" applyFill="1" applyBorder="1" applyAlignment="1" applyProtection="1">
      <alignment horizontal="right" vertical="center"/>
      <protection locked="0"/>
    </xf>
    <xf numFmtId="3" fontId="1" fillId="26" borderId="14" xfId="0" applyNumberFormat="1" applyFont="1" applyFill="1" applyBorder="1" applyAlignment="1">
      <alignment horizontal="right" vertical="center"/>
    </xf>
    <xf numFmtId="3" fontId="1" fillId="26" borderId="17" xfId="0" applyNumberFormat="1" applyFont="1" applyFill="1" applyBorder="1" applyAlignment="1">
      <alignment horizontal="right" vertical="center"/>
    </xf>
    <xf numFmtId="195" fontId="1" fillId="26" borderId="28" xfId="0" applyNumberFormat="1" applyFont="1" applyFill="1" applyBorder="1" applyAlignment="1">
      <alignment horizontal="right" vertical="center"/>
    </xf>
    <xf numFmtId="3" fontId="1" fillId="26" borderId="28" xfId="0" applyNumberFormat="1" applyFont="1" applyFill="1" applyBorder="1" applyAlignment="1">
      <alignment horizontal="right" vertical="center"/>
    </xf>
    <xf numFmtId="195" fontId="1" fillId="26" borderId="14" xfId="0" applyNumberFormat="1" applyFont="1" applyFill="1" applyBorder="1" applyAlignment="1">
      <alignment horizontal="right" vertical="center"/>
    </xf>
    <xf numFmtId="3" fontId="1" fillId="26" borderId="28" xfId="0" applyNumberFormat="1" applyFont="1" applyFill="1" applyBorder="1" applyAlignment="1">
      <alignment horizontal="left" vertical="center" wrapText="1"/>
    </xf>
    <xf numFmtId="3" fontId="1" fillId="26" borderId="14" xfId="0" applyNumberFormat="1" applyFont="1" applyFill="1" applyBorder="1" applyAlignment="1">
      <alignment horizontal="left" vertical="center" wrapText="1"/>
    </xf>
    <xf numFmtId="9" fontId="0" fillId="0" borderId="28" xfId="0" applyNumberFormat="1" applyFont="1" applyFill="1" applyBorder="1" applyAlignment="1">
      <alignment horizontal="left" vertical="center" wrapText="1"/>
    </xf>
    <xf numFmtId="0" fontId="0" fillId="25" borderId="14" xfId="0" applyFill="1" applyBorder="1" applyAlignment="1">
      <alignment horizontal="left" vertical="center" wrapText="1"/>
    </xf>
    <xf numFmtId="3" fontId="0" fillId="0" borderId="28" xfId="0" applyNumberFormat="1" applyFont="1" applyFill="1" applyBorder="1" applyAlignment="1">
      <alignment horizontal="left" vertical="center" wrapText="1"/>
    </xf>
    <xf numFmtId="3" fontId="0" fillId="0" borderId="14" xfId="0" applyNumberFormat="1" applyFont="1" applyFill="1" applyBorder="1" applyAlignment="1">
      <alignment horizontal="left" vertical="center" wrapText="1"/>
    </xf>
    <xf numFmtId="3" fontId="0" fillId="0" borderId="28" xfId="0" applyNumberFormat="1" applyFont="1" applyFill="1" applyBorder="1" applyAlignment="1" applyProtection="1">
      <alignment horizontal="left" vertical="center" wrapText="1"/>
      <protection/>
    </xf>
    <xf numFmtId="3" fontId="1" fillId="26" borderId="14" xfId="0" applyNumberFormat="1" applyFont="1" applyFill="1" applyBorder="1" applyAlignment="1" applyProtection="1">
      <alignment horizontal="left" vertical="center" wrapText="1"/>
      <protection/>
    </xf>
    <xf numFmtId="3" fontId="0" fillId="0" borderId="14" xfId="0" applyNumberFormat="1" applyFont="1" applyFill="1" applyBorder="1" applyAlignment="1" applyProtection="1">
      <alignment horizontal="left" vertical="center" wrapText="1"/>
      <protection/>
    </xf>
    <xf numFmtId="0" fontId="1" fillId="25" borderId="28" xfId="0" applyFont="1" applyFill="1" applyBorder="1" applyAlignment="1">
      <alignment horizontal="left" vertical="center" wrapText="1"/>
    </xf>
    <xf numFmtId="9" fontId="0" fillId="0" borderId="14" xfId="0" applyNumberFormat="1" applyFont="1" applyFill="1" applyBorder="1" applyAlignment="1" applyProtection="1">
      <alignment horizontal="left" vertical="center" wrapText="1"/>
      <protection/>
    </xf>
    <xf numFmtId="0" fontId="0" fillId="0" borderId="14" xfId="0" applyFont="1" applyFill="1" applyBorder="1" applyAlignment="1">
      <alignment horizontal="left" vertical="center" wrapText="1"/>
    </xf>
    <xf numFmtId="0" fontId="0" fillId="30" borderId="14" xfId="0" applyFont="1" applyFill="1" applyBorder="1" applyAlignment="1">
      <alignment horizontal="left" vertical="center" wrapText="1"/>
    </xf>
    <xf numFmtId="4" fontId="0" fillId="0" borderId="14" xfId="0" applyNumberFormat="1" applyFont="1" applyFill="1" applyBorder="1" applyAlignment="1">
      <alignment horizontal="left" vertical="center" wrapText="1"/>
    </xf>
    <xf numFmtId="3" fontId="0" fillId="30" borderId="14" xfId="0" applyNumberFormat="1" applyFont="1" applyFill="1" applyBorder="1" applyAlignment="1">
      <alignment horizontal="left" wrapText="1"/>
    </xf>
    <xf numFmtId="3" fontId="0" fillId="25" borderId="28" xfId="0" applyNumberFormat="1" applyFont="1" applyFill="1" applyBorder="1" applyAlignment="1">
      <alignment horizontal="left" wrapText="1"/>
    </xf>
    <xf numFmtId="3" fontId="0" fillId="25" borderId="14" xfId="0" applyNumberFormat="1" applyFont="1" applyFill="1" applyBorder="1" applyAlignment="1">
      <alignment horizontal="left" vertical="center" wrapText="1"/>
    </xf>
    <xf numFmtId="0" fontId="0" fillId="25" borderId="38" xfId="0" applyFill="1" applyBorder="1" applyAlignment="1">
      <alignment horizontal="center" vertical="center"/>
    </xf>
    <xf numFmtId="0" fontId="0" fillId="25" borderId="39" xfId="0" applyFill="1" applyBorder="1" applyAlignment="1">
      <alignment horizontal="center" vertical="center"/>
    </xf>
    <xf numFmtId="0" fontId="0" fillId="25" borderId="40" xfId="0" applyFill="1" applyBorder="1" applyAlignment="1">
      <alignment horizontal="center" vertical="center"/>
    </xf>
    <xf numFmtId="3" fontId="10" fillId="25" borderId="39" xfId="0" applyNumberFormat="1" applyFont="1" applyFill="1" applyBorder="1" applyAlignment="1">
      <alignment/>
    </xf>
    <xf numFmtId="0" fontId="0" fillId="0" borderId="38" xfId="0" applyBorder="1" applyAlignment="1">
      <alignment/>
    </xf>
    <xf numFmtId="0" fontId="0" fillId="0" borderId="39" xfId="0" applyBorder="1" applyAlignment="1">
      <alignment/>
    </xf>
    <xf numFmtId="0" fontId="0" fillId="25" borderId="38" xfId="0" applyFill="1" applyBorder="1" applyAlignment="1">
      <alignment/>
    </xf>
    <xf numFmtId="3" fontId="0" fillId="25" borderId="39" xfId="0" applyNumberFormat="1" applyFont="1" applyFill="1" applyBorder="1" applyAlignment="1">
      <alignment/>
    </xf>
    <xf numFmtId="3" fontId="0" fillId="25" borderId="39" xfId="0" applyNumberFormat="1" applyFont="1" applyFill="1" applyBorder="1" applyAlignment="1">
      <alignment vertical="center" wrapText="1"/>
    </xf>
    <xf numFmtId="3" fontId="0" fillId="25" borderId="14" xfId="0" applyNumberFormat="1" applyFont="1" applyFill="1" applyBorder="1" applyAlignment="1">
      <alignment horizontal="left" wrapText="1"/>
    </xf>
    <xf numFmtId="4" fontId="0" fillId="26" borderId="28" xfId="0" applyNumberFormat="1" applyFont="1" applyFill="1" applyBorder="1" applyAlignment="1">
      <alignment horizontal="left" wrapText="1"/>
    </xf>
    <xf numFmtId="4" fontId="0" fillId="28" borderId="14" xfId="0" applyNumberFormat="1" applyFont="1" applyFill="1" applyBorder="1" applyAlignment="1">
      <alignment horizontal="left" wrapText="1"/>
    </xf>
    <xf numFmtId="3" fontId="12" fillId="28" borderId="28" xfId="0" applyNumberFormat="1" applyFont="1" applyFill="1" applyBorder="1" applyAlignment="1">
      <alignment horizontal="left" wrapText="1"/>
    </xf>
    <xf numFmtId="3" fontId="12" fillId="28" borderId="14" xfId="0" applyNumberFormat="1" applyFont="1" applyFill="1" applyBorder="1" applyAlignment="1">
      <alignment horizontal="left" wrapText="1"/>
    </xf>
    <xf numFmtId="3" fontId="12" fillId="25" borderId="28" xfId="0" applyNumberFormat="1" applyFont="1" applyFill="1" applyBorder="1" applyAlignment="1">
      <alignment horizontal="left" wrapText="1"/>
    </xf>
    <xf numFmtId="3" fontId="12" fillId="26" borderId="14" xfId="0" applyNumberFormat="1" applyFont="1" applyFill="1" applyBorder="1" applyAlignment="1">
      <alignment horizontal="left" wrapText="1"/>
    </xf>
    <xf numFmtId="3" fontId="12" fillId="25" borderId="14" xfId="0" applyNumberFormat="1" applyFont="1" applyFill="1" applyBorder="1" applyAlignment="1">
      <alignment horizontal="left" wrapText="1"/>
    </xf>
    <xf numFmtId="49" fontId="13" fillId="26" borderId="14" xfId="0" applyNumberFormat="1" applyFont="1" applyFill="1" applyBorder="1" applyAlignment="1">
      <alignment horizontal="left" wrapText="1"/>
    </xf>
    <xf numFmtId="0" fontId="0" fillId="0" borderId="14" xfId="0" applyFont="1" applyBorder="1" applyAlignment="1">
      <alignment horizontal="left" vertical="center" wrapText="1"/>
    </xf>
    <xf numFmtId="0" fontId="0" fillId="26" borderId="0" xfId="0" applyFont="1" applyFill="1" applyBorder="1" applyAlignment="1">
      <alignment horizontal="left" vertical="center" wrapText="1"/>
    </xf>
    <xf numFmtId="49" fontId="1" fillId="26" borderId="0" xfId="0" applyNumberFormat="1" applyFont="1" applyFill="1" applyBorder="1" applyAlignment="1">
      <alignment horizontal="left" vertical="center" wrapText="1"/>
    </xf>
    <xf numFmtId="3" fontId="1" fillId="26" borderId="0" xfId="0" applyNumberFormat="1" applyFont="1" applyFill="1" applyBorder="1" applyAlignment="1">
      <alignment horizontal="left" vertical="center" wrapText="1"/>
    </xf>
    <xf numFmtId="3" fontId="0" fillId="26" borderId="0" xfId="0" applyNumberFormat="1" applyFont="1" applyFill="1" applyBorder="1" applyAlignment="1">
      <alignment horizontal="left" vertical="center" wrapText="1"/>
    </xf>
    <xf numFmtId="49" fontId="13" fillId="26" borderId="0" xfId="0" applyNumberFormat="1" applyFont="1" applyFill="1" applyBorder="1" applyAlignment="1">
      <alignment horizontal="left" vertical="center" wrapText="1"/>
    </xf>
    <xf numFmtId="3" fontId="0" fillId="30" borderId="0" xfId="0" applyNumberFormat="1" applyFont="1" applyFill="1" applyBorder="1" applyAlignment="1">
      <alignment horizontal="left" vertical="center" wrapText="1"/>
    </xf>
    <xf numFmtId="4" fontId="12" fillId="30" borderId="0" xfId="0" applyNumberFormat="1" applyFont="1" applyFill="1" applyBorder="1" applyAlignment="1">
      <alignment horizontal="left" vertical="center" wrapText="1"/>
    </xf>
    <xf numFmtId="0" fontId="0" fillId="26" borderId="0" xfId="0" applyFont="1" applyFill="1" applyBorder="1" applyAlignment="1">
      <alignment vertical="center" wrapText="1"/>
    </xf>
    <xf numFmtId="0" fontId="12" fillId="26" borderId="0" xfId="0" applyFont="1" applyFill="1" applyBorder="1" applyAlignment="1">
      <alignment horizontal="left" vertical="center" wrapText="1"/>
    </xf>
    <xf numFmtId="1" fontId="1" fillId="30" borderId="0" xfId="0" applyNumberFormat="1" applyFont="1" applyFill="1" applyBorder="1" applyAlignment="1">
      <alignment wrapText="1"/>
    </xf>
    <xf numFmtId="1" fontId="0" fillId="26" borderId="0" xfId="0" applyNumberFormat="1" applyFont="1" applyFill="1" applyBorder="1" applyAlignment="1">
      <alignment wrapText="1"/>
    </xf>
    <xf numFmtId="194" fontId="0" fillId="26" borderId="0" xfId="0" applyNumberFormat="1" applyFont="1" applyFill="1" applyBorder="1" applyAlignment="1">
      <alignment horizontal="left" wrapText="1"/>
    </xf>
    <xf numFmtId="0" fontId="0" fillId="24" borderId="0" xfId="0" applyFont="1" applyFill="1" applyBorder="1" applyAlignment="1">
      <alignment horizontal="left" vertical="center" wrapText="1"/>
    </xf>
    <xf numFmtId="0" fontId="0" fillId="24" borderId="0" xfId="0" applyFont="1" applyFill="1" applyBorder="1" applyAlignment="1">
      <alignment horizontal="left" wrapText="1"/>
    </xf>
    <xf numFmtId="3" fontId="0" fillId="28" borderId="0" xfId="0" applyNumberFormat="1" applyFont="1" applyFill="1" applyBorder="1" applyAlignment="1">
      <alignment wrapText="1"/>
    </xf>
    <xf numFmtId="194" fontId="0" fillId="26" borderId="0" xfId="0" applyNumberFormat="1" applyFont="1" applyFill="1" applyBorder="1" applyAlignment="1">
      <alignment horizontal="left" vertical="center" wrapText="1"/>
    </xf>
    <xf numFmtId="194" fontId="0" fillId="26" borderId="0" xfId="0" applyNumberFormat="1" applyFont="1" applyFill="1" applyBorder="1" applyAlignment="1">
      <alignment vertical="center" wrapText="1"/>
    </xf>
    <xf numFmtId="3" fontId="1" fillId="28" borderId="0" xfId="0" applyNumberFormat="1" applyFont="1" applyFill="1" applyBorder="1" applyAlignment="1">
      <alignment horizontal="left" vertical="center" wrapText="1"/>
    </xf>
    <xf numFmtId="0" fontId="0" fillId="24" borderId="41" xfId="0" applyFill="1" applyBorder="1" applyAlignment="1">
      <alignment horizontal="center" vertical="center"/>
    </xf>
    <xf numFmtId="3" fontId="12" fillId="28" borderId="24" xfId="0" applyNumberFormat="1" applyFont="1" applyFill="1" applyBorder="1" applyAlignment="1">
      <alignment horizontal="left" wrapText="1"/>
    </xf>
    <xf numFmtId="4" fontId="0" fillId="26" borderId="25" xfId="0" applyNumberFormat="1" applyFont="1" applyFill="1" applyBorder="1" applyAlignment="1">
      <alignment horizontal="left" wrapText="1"/>
    </xf>
    <xf numFmtId="4" fontId="0" fillId="26" borderId="27" xfId="0" applyNumberFormat="1" applyFont="1" applyFill="1" applyBorder="1" applyAlignment="1">
      <alignment horizontal="left" wrapText="1"/>
    </xf>
    <xf numFmtId="4" fontId="0" fillId="28" borderId="19" xfId="0" applyNumberFormat="1" applyFont="1" applyFill="1" applyBorder="1" applyAlignment="1">
      <alignment horizontal="left" wrapText="1"/>
    </xf>
    <xf numFmtId="4" fontId="0" fillId="28" borderId="21" xfId="0" applyNumberFormat="1" applyFont="1" applyFill="1" applyBorder="1" applyAlignment="1">
      <alignment horizontal="left" wrapText="1"/>
    </xf>
    <xf numFmtId="4" fontId="0" fillId="28" borderId="20" xfId="0" applyNumberFormat="1" applyFont="1" applyFill="1" applyBorder="1" applyAlignment="1">
      <alignment horizontal="left" wrapText="1"/>
    </xf>
    <xf numFmtId="0" fontId="0" fillId="24" borderId="12" xfId="0" applyFont="1" applyFill="1" applyBorder="1" applyAlignment="1">
      <alignment vertical="center"/>
    </xf>
    <xf numFmtId="0" fontId="0" fillId="24" borderId="12" xfId="0" applyFont="1" applyFill="1" applyBorder="1" applyAlignment="1">
      <alignment horizontal="center" vertical="center"/>
    </xf>
    <xf numFmtId="0" fontId="0" fillId="24" borderId="24" xfId="0" applyFont="1" applyFill="1" applyBorder="1" applyAlignment="1">
      <alignment vertical="center"/>
    </xf>
    <xf numFmtId="0" fontId="0" fillId="24" borderId="27" xfId="0" applyFont="1" applyFill="1" applyBorder="1" applyAlignment="1">
      <alignment vertical="center"/>
    </xf>
    <xf numFmtId="0" fontId="1" fillId="24" borderId="14" xfId="0" applyFont="1" applyFill="1" applyBorder="1" applyAlignment="1">
      <alignment horizontal="center" vertical="center"/>
    </xf>
    <xf numFmtId="0" fontId="0" fillId="24" borderId="19" xfId="0" applyFont="1" applyFill="1" applyBorder="1" applyAlignment="1">
      <alignment vertical="center"/>
    </xf>
    <xf numFmtId="0" fontId="0" fillId="24" borderId="2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Border="1" applyAlignment="1">
      <alignment/>
    </xf>
    <xf numFmtId="3" fontId="3" fillId="0" borderId="11" xfId="0" applyNumberFormat="1" applyFont="1" applyFill="1" applyBorder="1" applyAlignment="1">
      <alignment horizontal="left" wrapText="1"/>
    </xf>
    <xf numFmtId="0" fontId="5" fillId="0" borderId="12" xfId="0" applyFont="1" applyFill="1" applyBorder="1" applyAlignment="1">
      <alignment horizontal="center" wrapText="1"/>
    </xf>
    <xf numFmtId="3" fontId="0" fillId="25" borderId="19" xfId="0" applyNumberFormat="1" applyFont="1" applyFill="1" applyBorder="1" applyAlignment="1">
      <alignment horizontal="left" vertical="center" wrapText="1"/>
    </xf>
    <xf numFmtId="3" fontId="0" fillId="25" borderId="21" xfId="0" applyNumberFormat="1" applyFont="1" applyFill="1" applyBorder="1" applyAlignment="1">
      <alignment horizontal="left" vertical="center" wrapText="1"/>
    </xf>
    <xf numFmtId="3" fontId="0" fillId="25" borderId="20" xfId="0" applyNumberFormat="1" applyFont="1" applyFill="1" applyBorder="1" applyAlignment="1">
      <alignment horizontal="left" vertical="center" wrapText="1"/>
    </xf>
    <xf numFmtId="0" fontId="8" fillId="24" borderId="11" xfId="0" applyFont="1" applyFill="1"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8" fillId="24" borderId="11" xfId="0" applyFont="1" applyFill="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9" fillId="0" borderId="42" xfId="0" applyFont="1" applyFill="1" applyBorder="1" applyAlignment="1">
      <alignment horizontal="left" vertical="center" wrapText="1"/>
    </xf>
    <xf numFmtId="0" fontId="9" fillId="0" borderId="0" xfId="0" applyFont="1" applyFill="1" applyBorder="1" applyAlignment="1">
      <alignment horizontal="left" vertical="center" wrapText="1"/>
    </xf>
    <xf numFmtId="49" fontId="1" fillId="26" borderId="14" xfId="0" applyNumberFormat="1" applyFont="1" applyFill="1" applyBorder="1" applyAlignment="1">
      <alignment horizontal="left" vertical="center" wrapText="1"/>
    </xf>
    <xf numFmtId="3" fontId="0" fillId="25" borderId="19" xfId="0" applyNumberFormat="1" applyFill="1" applyBorder="1" applyAlignment="1">
      <alignment horizontal="left" vertical="center" wrapText="1"/>
    </xf>
    <xf numFmtId="3" fontId="1" fillId="26" borderId="14" xfId="0" applyNumberFormat="1" applyFont="1" applyFill="1" applyBorder="1" applyAlignment="1">
      <alignment horizontal="left" vertical="center" wrapText="1"/>
    </xf>
    <xf numFmtId="3" fontId="0" fillId="26" borderId="14" xfId="0" applyNumberFormat="1" applyFont="1" applyFill="1" applyBorder="1" applyAlignment="1">
      <alignment horizontal="left" vertical="center" wrapText="1"/>
    </xf>
    <xf numFmtId="3" fontId="0" fillId="25" borderId="24" xfId="0" applyNumberFormat="1" applyFont="1" applyFill="1" applyBorder="1" applyAlignment="1">
      <alignment horizontal="left" wrapText="1"/>
    </xf>
    <xf numFmtId="3" fontId="0" fillId="25" borderId="25" xfId="0" applyNumberFormat="1" applyFont="1" applyFill="1" applyBorder="1" applyAlignment="1">
      <alignment horizontal="left" wrapText="1"/>
    </xf>
    <xf numFmtId="3" fontId="0" fillId="25" borderId="27" xfId="0" applyNumberFormat="1" applyFont="1" applyFill="1" applyBorder="1" applyAlignment="1">
      <alignment horizontal="left" wrapText="1"/>
    </xf>
    <xf numFmtId="3" fontId="0" fillId="25" borderId="19" xfId="0" applyNumberFormat="1" applyFont="1" applyFill="1" applyBorder="1" applyAlignment="1">
      <alignment horizontal="left" wrapText="1"/>
    </xf>
    <xf numFmtId="3" fontId="0" fillId="25" borderId="21" xfId="0" applyNumberFormat="1" applyFont="1" applyFill="1" applyBorder="1" applyAlignment="1">
      <alignment horizontal="left" wrapText="1"/>
    </xf>
    <xf numFmtId="3" fontId="0" fillId="25" borderId="20" xfId="0" applyNumberFormat="1" applyFont="1" applyFill="1" applyBorder="1" applyAlignment="1">
      <alignment horizontal="left" wrapText="1"/>
    </xf>
    <xf numFmtId="0" fontId="0" fillId="0" borderId="12" xfId="0" applyFont="1" applyBorder="1" applyAlignment="1">
      <alignment horizontal="center" vertical="center"/>
    </xf>
    <xf numFmtId="0" fontId="0" fillId="0" borderId="10" xfId="0" applyFont="1" applyBorder="1" applyAlignment="1">
      <alignment horizontal="center" vertical="center"/>
    </xf>
    <xf numFmtId="3" fontId="0" fillId="30" borderId="19" xfId="0" applyNumberFormat="1" applyFont="1" applyFill="1" applyBorder="1" applyAlignment="1">
      <alignment horizontal="left" wrapText="1"/>
    </xf>
    <xf numFmtId="3" fontId="0" fillId="30" borderId="21" xfId="0" applyNumberFormat="1" applyFont="1" applyFill="1" applyBorder="1" applyAlignment="1">
      <alignment horizontal="left" wrapText="1"/>
    </xf>
    <xf numFmtId="3" fontId="0" fillId="30" borderId="20" xfId="0" applyNumberFormat="1" applyFont="1" applyFill="1" applyBorder="1" applyAlignment="1">
      <alignment horizontal="left" wrapText="1"/>
    </xf>
    <xf numFmtId="4" fontId="0" fillId="26" borderId="24" xfId="0" applyNumberFormat="1" applyFont="1" applyFill="1" applyBorder="1" applyAlignment="1">
      <alignment horizontal="left" wrapText="1"/>
    </xf>
    <xf numFmtId="3" fontId="12" fillId="28" borderId="25" xfId="0" applyNumberFormat="1" applyFont="1" applyFill="1" applyBorder="1" applyAlignment="1">
      <alignment horizontal="left" wrapText="1"/>
    </xf>
    <xf numFmtId="3" fontId="12" fillId="28" borderId="27" xfId="0" applyNumberFormat="1" applyFont="1" applyFill="1" applyBorder="1" applyAlignment="1">
      <alignment horizontal="left" wrapText="1"/>
    </xf>
    <xf numFmtId="3" fontId="12" fillId="28" borderId="19" xfId="0" applyNumberFormat="1" applyFont="1" applyFill="1" applyBorder="1" applyAlignment="1">
      <alignment horizontal="left" wrapText="1"/>
    </xf>
    <xf numFmtId="3" fontId="12" fillId="28" borderId="21" xfId="0" applyNumberFormat="1" applyFont="1" applyFill="1" applyBorder="1" applyAlignment="1">
      <alignment horizontal="left" wrapText="1"/>
    </xf>
    <xf numFmtId="3" fontId="12" fillId="28" borderId="20" xfId="0" applyNumberFormat="1" applyFont="1" applyFill="1" applyBorder="1" applyAlignment="1">
      <alignment horizontal="left" wrapText="1"/>
    </xf>
    <xf numFmtId="49" fontId="13" fillId="26" borderId="14" xfId="0" applyNumberFormat="1" applyFont="1" applyFill="1" applyBorder="1" applyAlignment="1">
      <alignment horizontal="left" vertical="center" wrapText="1"/>
    </xf>
    <xf numFmtId="3" fontId="12" fillId="25" borderId="24" xfId="0" applyNumberFormat="1" applyFont="1" applyFill="1" applyBorder="1" applyAlignment="1">
      <alignment horizontal="left" wrapText="1"/>
    </xf>
    <xf numFmtId="3" fontId="12" fillId="25" borderId="25" xfId="0" applyNumberFormat="1" applyFont="1" applyFill="1" applyBorder="1" applyAlignment="1">
      <alignment horizontal="left" wrapText="1"/>
    </xf>
    <xf numFmtId="3" fontId="12" fillId="25" borderId="27" xfId="0" applyNumberFormat="1" applyFont="1" applyFill="1" applyBorder="1" applyAlignment="1">
      <alignment horizontal="left" wrapText="1"/>
    </xf>
    <xf numFmtId="3" fontId="12" fillId="26" borderId="19" xfId="0" applyNumberFormat="1" applyFont="1" applyFill="1" applyBorder="1" applyAlignment="1">
      <alignment horizontal="left" wrapText="1"/>
    </xf>
    <xf numFmtId="3" fontId="12" fillId="26" borderId="21" xfId="0" applyNumberFormat="1" applyFont="1" applyFill="1" applyBorder="1" applyAlignment="1">
      <alignment horizontal="left" wrapText="1"/>
    </xf>
    <xf numFmtId="3" fontId="12" fillId="26" borderId="20" xfId="0" applyNumberFormat="1" applyFont="1" applyFill="1" applyBorder="1" applyAlignment="1">
      <alignment horizontal="left" wrapText="1"/>
    </xf>
    <xf numFmtId="3" fontId="12" fillId="25" borderId="19" xfId="0" applyNumberFormat="1" applyFont="1" applyFill="1" applyBorder="1" applyAlignment="1">
      <alignment horizontal="left" wrapText="1"/>
    </xf>
    <xf numFmtId="3" fontId="12" fillId="25" borderId="21" xfId="0" applyNumberFormat="1" applyFont="1" applyFill="1" applyBorder="1" applyAlignment="1">
      <alignment horizontal="left" wrapText="1"/>
    </xf>
    <xf numFmtId="3" fontId="12" fillId="25" borderId="20" xfId="0" applyNumberFormat="1" applyFont="1" applyFill="1" applyBorder="1" applyAlignment="1">
      <alignment horizontal="left" wrapText="1"/>
    </xf>
    <xf numFmtId="49" fontId="13" fillId="26" borderId="19" xfId="0" applyNumberFormat="1" applyFont="1" applyFill="1" applyBorder="1" applyAlignment="1">
      <alignment horizontal="left" wrapText="1"/>
    </xf>
    <xf numFmtId="49" fontId="13" fillId="26" borderId="21" xfId="0" applyNumberFormat="1" applyFont="1" applyFill="1" applyBorder="1" applyAlignment="1">
      <alignment horizontal="left" wrapText="1"/>
    </xf>
    <xf numFmtId="49" fontId="13" fillId="26" borderId="20" xfId="0" applyNumberFormat="1" applyFont="1" applyFill="1" applyBorder="1" applyAlignment="1">
      <alignment horizontal="left" wrapText="1"/>
    </xf>
    <xf numFmtId="3" fontId="0" fillId="30" borderId="28" xfId="0" applyNumberFormat="1" applyFont="1" applyFill="1" applyBorder="1" applyAlignment="1">
      <alignment horizontal="left" vertical="center" wrapText="1"/>
    </xf>
    <xf numFmtId="4" fontId="12" fillId="30" borderId="14" xfId="0" applyNumberFormat="1" applyFont="1" applyFill="1" applyBorder="1" applyAlignment="1">
      <alignment horizontal="left" vertical="center" wrapText="1"/>
    </xf>
    <xf numFmtId="0" fontId="0" fillId="26" borderId="14" xfId="0" applyFont="1" applyFill="1" applyBorder="1" applyAlignment="1">
      <alignment vertical="center" wrapText="1"/>
    </xf>
    <xf numFmtId="0" fontId="12" fillId="26" borderId="14" xfId="0" applyFont="1" applyFill="1" applyBorder="1" applyAlignment="1">
      <alignment horizontal="left" vertical="center" wrapText="1"/>
    </xf>
    <xf numFmtId="1" fontId="1" fillId="30" borderId="14" xfId="0" applyNumberFormat="1" applyFont="1" applyFill="1" applyBorder="1" applyAlignment="1">
      <alignment wrapText="1"/>
    </xf>
    <xf numFmtId="1" fontId="0" fillId="26" borderId="14" xfId="0" applyNumberFormat="1" applyFont="1" applyFill="1" applyBorder="1" applyAlignment="1">
      <alignment wrapText="1"/>
    </xf>
    <xf numFmtId="194" fontId="0" fillId="26" borderId="14" xfId="0" applyNumberFormat="1" applyFont="1" applyFill="1" applyBorder="1" applyAlignment="1">
      <alignment horizontal="left" wrapText="1"/>
    </xf>
    <xf numFmtId="0" fontId="0" fillId="24" borderId="43" xfId="0" applyFont="1" applyFill="1" applyBorder="1" applyAlignment="1">
      <alignment horizontal="left" vertical="center" wrapText="1"/>
    </xf>
    <xf numFmtId="0" fontId="0" fillId="24" borderId="43" xfId="0" applyFill="1" applyBorder="1" applyAlignment="1">
      <alignment horizontal="left" wrapText="1"/>
    </xf>
    <xf numFmtId="0" fontId="0" fillId="24" borderId="43" xfId="0" applyFont="1" applyFill="1" applyBorder="1" applyAlignment="1">
      <alignment horizontal="left" wrapText="1"/>
    </xf>
    <xf numFmtId="3" fontId="0" fillId="28" borderId="28" xfId="0" applyNumberFormat="1" applyFont="1" applyFill="1" applyBorder="1" applyAlignment="1">
      <alignment wrapText="1"/>
    </xf>
    <xf numFmtId="194" fontId="0" fillId="26" borderId="14" xfId="0" applyNumberFormat="1" applyFont="1" applyFill="1" applyBorder="1" applyAlignment="1">
      <alignment horizontal="left" vertical="center" wrapText="1"/>
    </xf>
    <xf numFmtId="194" fontId="0" fillId="26" borderId="28" xfId="0" applyNumberFormat="1" applyFont="1" applyFill="1" applyBorder="1" applyAlignment="1">
      <alignment vertical="center" wrapText="1"/>
    </xf>
    <xf numFmtId="4" fontId="0" fillId="0" borderId="22" xfId="0" applyNumberFormat="1" applyFont="1" applyFill="1" applyBorder="1" applyAlignment="1">
      <alignment horizontal="left" vertical="center" wrapText="1"/>
    </xf>
    <xf numFmtId="4" fontId="0" fillId="0" borderId="23" xfId="0" applyNumberFormat="1" applyFont="1" applyFill="1" applyBorder="1" applyAlignment="1">
      <alignment horizontal="left" vertical="center" wrapText="1"/>
    </xf>
    <xf numFmtId="4" fontId="0" fillId="0" borderId="33" xfId="0" applyNumberFormat="1" applyFont="1" applyFill="1" applyBorder="1" applyAlignment="1">
      <alignment horizontal="left" vertical="center" wrapText="1"/>
    </xf>
    <xf numFmtId="4" fontId="0" fillId="0" borderId="34" xfId="0" applyNumberFormat="1" applyFont="1" applyFill="1" applyBorder="1" applyAlignment="1">
      <alignment horizontal="left" vertical="center" wrapText="1"/>
    </xf>
    <xf numFmtId="4" fontId="0" fillId="0" borderId="0" xfId="0" applyNumberFormat="1" applyFont="1" applyFill="1" applyBorder="1" applyAlignment="1">
      <alignment horizontal="left" vertical="center" wrapText="1"/>
    </xf>
    <xf numFmtId="4" fontId="0" fillId="0" borderId="32" xfId="0" applyNumberFormat="1" applyFont="1" applyFill="1" applyBorder="1" applyAlignment="1">
      <alignment horizontal="left" vertical="center" wrapText="1"/>
    </xf>
    <xf numFmtId="4" fontId="0" fillId="0" borderId="15" xfId="0" applyNumberFormat="1" applyFont="1" applyFill="1" applyBorder="1" applyAlignment="1">
      <alignment horizontal="left" vertical="center" wrapText="1"/>
    </xf>
    <xf numFmtId="4" fontId="0" fillId="0" borderId="18" xfId="0" applyNumberFormat="1" applyFont="1" applyFill="1" applyBorder="1" applyAlignment="1">
      <alignment horizontal="left" vertical="center" wrapText="1"/>
    </xf>
    <xf numFmtId="4" fontId="0" fillId="0" borderId="16" xfId="0" applyNumberFormat="1"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8" fillId="24" borderId="11" xfId="0" applyFont="1" applyFill="1"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26" borderId="14" xfId="0" applyFont="1" applyFill="1" applyBorder="1" applyAlignment="1">
      <alignment horizontal="left" vertical="center" wrapText="1"/>
    </xf>
    <xf numFmtId="0" fontId="0" fillId="30" borderId="22" xfId="0" applyFont="1" applyFill="1" applyBorder="1" applyAlignment="1">
      <alignment horizontal="left" vertical="center" wrapText="1"/>
    </xf>
    <xf numFmtId="0" fontId="0" fillId="30" borderId="23" xfId="0" applyFont="1" applyFill="1" applyBorder="1" applyAlignment="1">
      <alignment horizontal="left" vertical="center" wrapText="1"/>
    </xf>
    <xf numFmtId="0" fontId="0" fillId="30" borderId="33" xfId="0" applyFont="1" applyFill="1" applyBorder="1" applyAlignment="1">
      <alignment horizontal="left" vertical="center" wrapText="1"/>
    </xf>
    <xf numFmtId="0" fontId="0" fillId="30" borderId="34" xfId="0" applyFont="1" applyFill="1" applyBorder="1" applyAlignment="1">
      <alignment horizontal="left" vertical="center" wrapText="1"/>
    </xf>
    <xf numFmtId="0" fontId="0" fillId="30" borderId="0" xfId="0" applyFont="1" applyFill="1" applyBorder="1" applyAlignment="1">
      <alignment horizontal="left" vertical="center" wrapText="1"/>
    </xf>
    <xf numFmtId="0" fontId="0" fillId="30" borderId="32" xfId="0" applyFont="1" applyFill="1" applyBorder="1" applyAlignment="1">
      <alignment horizontal="left" vertical="center" wrapText="1"/>
    </xf>
    <xf numFmtId="0" fontId="0" fillId="30" borderId="15" xfId="0" applyFont="1" applyFill="1" applyBorder="1" applyAlignment="1">
      <alignment horizontal="left" vertical="center" wrapText="1"/>
    </xf>
    <xf numFmtId="0" fontId="0" fillId="30" borderId="18" xfId="0" applyFont="1" applyFill="1" applyBorder="1" applyAlignment="1">
      <alignment horizontal="left" vertical="center" wrapText="1"/>
    </xf>
    <xf numFmtId="0" fontId="0" fillId="30" borderId="16" xfId="0" applyFont="1" applyFill="1" applyBorder="1" applyAlignment="1">
      <alignment horizontal="left" vertical="center" wrapText="1"/>
    </xf>
    <xf numFmtId="3" fontId="1" fillId="26" borderId="19" xfId="0" applyNumberFormat="1" applyFont="1" applyFill="1" applyBorder="1" applyAlignment="1">
      <alignment horizontal="left" vertical="center" wrapText="1"/>
    </xf>
    <xf numFmtId="3" fontId="1" fillId="26" borderId="21" xfId="0" applyNumberFormat="1" applyFont="1" applyFill="1" applyBorder="1" applyAlignment="1">
      <alignment horizontal="left" vertical="center" wrapText="1"/>
    </xf>
    <xf numFmtId="3" fontId="1" fillId="26" borderId="20" xfId="0" applyNumberFormat="1" applyFont="1" applyFill="1" applyBorder="1" applyAlignment="1">
      <alignment horizontal="left" vertical="center" wrapText="1"/>
    </xf>
    <xf numFmtId="0" fontId="8" fillId="29" borderId="11" xfId="0" applyFont="1" applyFill="1" applyBorder="1" applyAlignment="1">
      <alignment horizontal="left" vertical="center" wrapText="1"/>
    </xf>
    <xf numFmtId="3" fontId="0" fillId="0" borderId="24" xfId="0" applyNumberFormat="1" applyFont="1" applyFill="1" applyBorder="1" applyAlignment="1">
      <alignment horizontal="left" vertical="center" wrapText="1"/>
    </xf>
    <xf numFmtId="3" fontId="0" fillId="0" borderId="25" xfId="0" applyNumberFormat="1" applyFont="1" applyFill="1" applyBorder="1" applyAlignment="1">
      <alignment horizontal="left" vertical="center" wrapText="1"/>
    </xf>
    <xf numFmtId="3" fontId="0" fillId="0" borderId="27" xfId="0" applyNumberFormat="1" applyFont="1" applyFill="1" applyBorder="1" applyAlignment="1">
      <alignment horizontal="left" vertical="center" wrapText="1"/>
    </xf>
    <xf numFmtId="3" fontId="0" fillId="0" borderId="19" xfId="0" applyNumberFormat="1" applyFont="1" applyFill="1" applyBorder="1" applyAlignment="1">
      <alignment horizontal="left" vertical="center" wrapText="1"/>
    </xf>
    <xf numFmtId="3" fontId="0" fillId="0" borderId="21" xfId="0" applyNumberFormat="1" applyFont="1" applyFill="1" applyBorder="1" applyAlignment="1">
      <alignment horizontal="left" vertical="center" wrapText="1"/>
    </xf>
    <xf numFmtId="3" fontId="0" fillId="0" borderId="20" xfId="0" applyNumberFormat="1" applyFont="1" applyFill="1" applyBorder="1" applyAlignment="1">
      <alignment horizontal="left" vertical="center" wrapText="1"/>
    </xf>
    <xf numFmtId="3" fontId="0" fillId="0" borderId="24" xfId="0" applyNumberFormat="1" applyFont="1" applyFill="1" applyBorder="1" applyAlignment="1" applyProtection="1">
      <alignment horizontal="left" vertical="center" wrapText="1"/>
      <protection/>
    </xf>
    <xf numFmtId="3" fontId="0" fillId="0" borderId="25" xfId="0" applyNumberFormat="1" applyFont="1" applyFill="1" applyBorder="1" applyAlignment="1" applyProtection="1">
      <alignment horizontal="left" vertical="center" wrapText="1"/>
      <protection/>
    </xf>
    <xf numFmtId="3" fontId="0" fillId="0" borderId="27" xfId="0" applyNumberFormat="1" applyFont="1" applyFill="1" applyBorder="1" applyAlignment="1" applyProtection="1">
      <alignment horizontal="left" vertical="center" wrapText="1"/>
      <protection/>
    </xf>
    <xf numFmtId="3" fontId="1" fillId="26" borderId="19" xfId="0" applyNumberFormat="1" applyFont="1" applyFill="1" applyBorder="1" applyAlignment="1" applyProtection="1">
      <alignment horizontal="left" vertical="center" wrapText="1"/>
      <protection/>
    </xf>
    <xf numFmtId="3" fontId="1" fillId="26" borderId="21" xfId="0" applyNumberFormat="1" applyFont="1" applyFill="1" applyBorder="1" applyAlignment="1" applyProtection="1">
      <alignment horizontal="left" vertical="center" wrapText="1"/>
      <protection/>
    </xf>
    <xf numFmtId="3" fontId="1" fillId="26" borderId="20" xfId="0" applyNumberFormat="1" applyFont="1" applyFill="1" applyBorder="1" applyAlignment="1" applyProtection="1">
      <alignment horizontal="left" vertical="center" wrapText="1"/>
      <protection/>
    </xf>
    <xf numFmtId="9" fontId="0" fillId="0" borderId="24" xfId="0" applyNumberFormat="1" applyFont="1" applyFill="1" applyBorder="1" applyAlignment="1">
      <alignment horizontal="left" vertical="center" wrapText="1"/>
    </xf>
    <xf numFmtId="9" fontId="0" fillId="0" borderId="25" xfId="0" applyNumberFormat="1" applyFont="1" applyFill="1" applyBorder="1" applyAlignment="1">
      <alignment horizontal="left" vertical="center" wrapText="1"/>
    </xf>
    <xf numFmtId="9" fontId="0" fillId="0" borderId="27" xfId="0" applyNumberFormat="1" applyFont="1" applyFill="1" applyBorder="1" applyAlignment="1">
      <alignment horizontal="left" vertical="center" wrapText="1"/>
    </xf>
    <xf numFmtId="4" fontId="0" fillId="26" borderId="24" xfId="0" applyNumberFormat="1" applyFont="1" applyFill="1" applyBorder="1" applyAlignment="1">
      <alignment horizontal="left" vertical="center" wrapText="1"/>
    </xf>
    <xf numFmtId="0" fontId="0" fillId="0" borderId="25" xfId="0" applyBorder="1" applyAlignment="1">
      <alignment horizontal="left" vertical="center" wrapText="1"/>
    </xf>
    <xf numFmtId="4" fontId="0" fillId="26" borderId="19" xfId="0" applyNumberFormat="1" applyFont="1" applyFill="1" applyBorder="1" applyAlignment="1">
      <alignment horizontal="left" vertical="center" wrapText="1"/>
    </xf>
    <xf numFmtId="0" fontId="0" fillId="0" borderId="21" xfId="0" applyBorder="1" applyAlignment="1">
      <alignment horizontal="left" vertical="center" wrapText="1"/>
    </xf>
    <xf numFmtId="0" fontId="0" fillId="26" borderId="22" xfId="0" applyFont="1" applyFill="1" applyBorder="1" applyAlignment="1">
      <alignment horizontal="left" vertical="center" wrapText="1"/>
    </xf>
    <xf numFmtId="0" fontId="0" fillId="26" borderId="23" xfId="0" applyFont="1" applyFill="1" applyBorder="1" applyAlignment="1">
      <alignment horizontal="left" vertical="center" wrapText="1"/>
    </xf>
    <xf numFmtId="0" fontId="0" fillId="26" borderId="33" xfId="0" applyFont="1" applyFill="1" applyBorder="1" applyAlignment="1">
      <alignment horizontal="left" vertical="center" wrapText="1"/>
    </xf>
    <xf numFmtId="0" fontId="0" fillId="26" borderId="34" xfId="0" applyFont="1" applyFill="1" applyBorder="1" applyAlignment="1">
      <alignment horizontal="left" vertical="center" wrapText="1"/>
    </xf>
    <xf numFmtId="0" fontId="0" fillId="26" borderId="0" xfId="0" applyFont="1" applyFill="1" applyBorder="1" applyAlignment="1">
      <alignment horizontal="left" vertical="center" wrapText="1"/>
    </xf>
    <xf numFmtId="0" fontId="0" fillId="26" borderId="32" xfId="0" applyFont="1" applyFill="1" applyBorder="1" applyAlignment="1">
      <alignment horizontal="left" vertical="center" wrapText="1"/>
    </xf>
    <xf numFmtId="0" fontId="0" fillId="26" borderId="15" xfId="0" applyFont="1" applyFill="1" applyBorder="1" applyAlignment="1">
      <alignment horizontal="left" vertical="center" wrapText="1"/>
    </xf>
    <xf numFmtId="0" fontId="0" fillId="26" borderId="18" xfId="0" applyFont="1" applyFill="1" applyBorder="1" applyAlignment="1">
      <alignment horizontal="left" vertical="center" wrapText="1"/>
    </xf>
    <xf numFmtId="0" fontId="0" fillId="26" borderId="16" xfId="0" applyFont="1" applyFill="1" applyBorder="1" applyAlignment="1">
      <alignment horizontal="left" vertical="center" wrapText="1"/>
    </xf>
    <xf numFmtId="0" fontId="1" fillId="25" borderId="24" xfId="0" applyFont="1" applyFill="1" applyBorder="1" applyAlignment="1">
      <alignment horizontal="left" vertical="center" wrapText="1"/>
    </xf>
    <xf numFmtId="0" fontId="1" fillId="25" borderId="25" xfId="0" applyFont="1" applyFill="1" applyBorder="1" applyAlignment="1">
      <alignment horizontal="left" vertical="center" wrapText="1"/>
    </xf>
    <xf numFmtId="0" fontId="1" fillId="25"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horizontal="left" vertical="center" wrapText="1"/>
    </xf>
    <xf numFmtId="9" fontId="0" fillId="0" borderId="19" xfId="0" applyNumberFormat="1" applyFont="1" applyFill="1" applyBorder="1" applyAlignment="1" applyProtection="1">
      <alignment horizontal="left" vertical="center" wrapText="1"/>
      <protection/>
    </xf>
    <xf numFmtId="9" fontId="0" fillId="0" borderId="21" xfId="0" applyNumberFormat="1" applyFont="1" applyFill="1" applyBorder="1" applyAlignment="1" applyProtection="1">
      <alignment horizontal="left" vertical="center" wrapText="1"/>
      <protection/>
    </xf>
    <xf numFmtId="9" fontId="0" fillId="0" borderId="20" xfId="0" applyNumberFormat="1" applyFont="1" applyFill="1" applyBorder="1" applyAlignment="1" applyProtection="1">
      <alignment horizontal="left" vertical="center" wrapText="1"/>
      <protection/>
    </xf>
    <xf numFmtId="0" fontId="0" fillId="25" borderId="19" xfId="0" applyFill="1" applyBorder="1" applyAlignment="1">
      <alignment horizontal="left" vertical="center" wrapText="1"/>
    </xf>
    <xf numFmtId="0" fontId="0" fillId="25" borderId="21" xfId="0" applyFill="1" applyBorder="1" applyAlignment="1">
      <alignment horizontal="left" vertical="center" wrapText="1"/>
    </xf>
    <xf numFmtId="0" fontId="0" fillId="25" borderId="20" xfId="0" applyFill="1" applyBorder="1" applyAlignment="1">
      <alignment horizontal="left" vertical="center" wrapText="1"/>
    </xf>
    <xf numFmtId="3" fontId="0" fillId="0" borderId="19" xfId="0" applyNumberFormat="1" applyFont="1" applyFill="1" applyBorder="1" applyAlignment="1" applyProtection="1">
      <alignment horizontal="left" vertical="center" wrapText="1"/>
      <protection/>
    </xf>
    <xf numFmtId="3" fontId="0" fillId="0" borderId="21" xfId="0" applyNumberFormat="1" applyFont="1" applyFill="1" applyBorder="1" applyAlignment="1" applyProtection="1">
      <alignment horizontal="left" vertical="center" wrapText="1"/>
      <protection/>
    </xf>
    <xf numFmtId="3" fontId="0" fillId="0" borderId="20" xfId="0" applyNumberFormat="1" applyFont="1" applyFill="1" applyBorder="1" applyAlignment="1" applyProtection="1">
      <alignment horizontal="left" vertical="center" wrapText="1"/>
      <protection/>
    </xf>
    <xf numFmtId="3" fontId="1" fillId="26" borderId="24" xfId="0" applyNumberFormat="1" applyFont="1" applyFill="1" applyBorder="1" applyAlignment="1">
      <alignment horizontal="left" vertical="center" wrapText="1"/>
    </xf>
    <xf numFmtId="3" fontId="1" fillId="26" borderId="25" xfId="0" applyNumberFormat="1" applyFont="1" applyFill="1" applyBorder="1" applyAlignment="1">
      <alignment horizontal="left" vertical="center" wrapText="1"/>
    </xf>
    <xf numFmtId="3" fontId="1" fillId="26" borderId="27" xfId="0" applyNumberFormat="1" applyFont="1" applyFill="1" applyBorder="1" applyAlignment="1">
      <alignment horizontal="left" vertical="center" wrapText="1"/>
    </xf>
    <xf numFmtId="3" fontId="1" fillId="28" borderId="28" xfId="0" applyNumberFormat="1" applyFont="1" applyFill="1" applyBorder="1" applyAlignment="1">
      <alignment horizontal="left" vertical="center" wrapText="1"/>
    </xf>
    <xf numFmtId="3" fontId="1" fillId="28" borderId="14" xfId="0" applyNumberFormat="1" applyFont="1" applyFill="1" applyBorder="1" applyAlignment="1">
      <alignment horizontal="left" vertical="center" wrapText="1"/>
    </xf>
    <xf numFmtId="0" fontId="8" fillId="27" borderId="11" xfId="0" applyFont="1" applyFill="1" applyBorder="1" applyAlignment="1">
      <alignment horizontal="left" vertical="center" wrapText="1"/>
    </xf>
    <xf numFmtId="0" fontId="7" fillId="27" borderId="14" xfId="0" applyFont="1" applyFill="1" applyBorder="1" applyAlignment="1">
      <alignment horizontal="left" vertical="center" wrapText="1"/>
    </xf>
    <xf numFmtId="3" fontId="0" fillId="25" borderId="24" xfId="0" applyNumberFormat="1" applyFont="1" applyFill="1" applyBorder="1" applyAlignment="1" applyProtection="1">
      <alignment horizontal="center" vertical="center"/>
      <protection locked="0"/>
    </xf>
    <xf numFmtId="3" fontId="0" fillId="25" borderId="25" xfId="0" applyNumberFormat="1" applyFont="1" applyFill="1" applyBorder="1" applyAlignment="1" applyProtection="1">
      <alignment horizontal="center" vertical="center"/>
      <protection locked="0"/>
    </xf>
    <xf numFmtId="3" fontId="0" fillId="25" borderId="27" xfId="0" applyNumberFormat="1" applyFont="1" applyFill="1" applyBorder="1" applyAlignment="1" applyProtection="1">
      <alignment horizontal="center" vertical="center"/>
      <protection locked="0"/>
    </xf>
    <xf numFmtId="2" fontId="0" fillId="25" borderId="19" xfId="0" applyNumberFormat="1" applyFont="1" applyFill="1" applyBorder="1" applyAlignment="1" applyProtection="1">
      <alignment horizontal="center" vertical="center"/>
      <protection locked="0"/>
    </xf>
    <xf numFmtId="2" fontId="0" fillId="25" borderId="21" xfId="0" applyNumberFormat="1" applyFont="1" applyFill="1" applyBorder="1" applyAlignment="1" applyProtection="1">
      <alignment horizontal="center" vertical="center"/>
      <protection locked="0"/>
    </xf>
    <xf numFmtId="2" fontId="0" fillId="25" borderId="20" xfId="0" applyNumberFormat="1" applyFont="1" applyFill="1" applyBorder="1" applyAlignment="1" applyProtection="1">
      <alignment horizontal="center" vertical="center"/>
      <protection locked="0"/>
    </xf>
    <xf numFmtId="3" fontId="1" fillId="25" borderId="24" xfId="0" applyNumberFormat="1" applyFont="1" applyFill="1" applyBorder="1" applyAlignment="1" applyProtection="1">
      <alignment horizontal="center" vertical="center"/>
      <protection locked="0"/>
    </xf>
    <xf numFmtId="3" fontId="1" fillId="25" borderId="25" xfId="0" applyNumberFormat="1" applyFont="1" applyFill="1" applyBorder="1" applyAlignment="1" applyProtection="1">
      <alignment horizontal="center" vertical="center"/>
      <protection locked="0"/>
    </xf>
    <xf numFmtId="3" fontId="1" fillId="25" borderId="27" xfId="0" applyNumberFormat="1" applyFont="1" applyFill="1" applyBorder="1" applyAlignment="1" applyProtection="1">
      <alignment horizontal="center" vertical="center"/>
      <protection locked="0"/>
    </xf>
    <xf numFmtId="2" fontId="1" fillId="25" borderId="19" xfId="0" applyNumberFormat="1" applyFont="1" applyFill="1" applyBorder="1" applyAlignment="1" applyProtection="1">
      <alignment horizontal="center" vertical="center"/>
      <protection locked="0"/>
    </xf>
    <xf numFmtId="2" fontId="1" fillId="25" borderId="21" xfId="0" applyNumberFormat="1" applyFont="1" applyFill="1" applyBorder="1" applyAlignment="1" applyProtection="1">
      <alignment horizontal="center" vertical="center"/>
      <protection locked="0"/>
    </xf>
    <xf numFmtId="2" fontId="1" fillId="25" borderId="20" xfId="0" applyNumberFormat="1" applyFont="1" applyFill="1" applyBorder="1" applyAlignment="1" applyProtection="1">
      <alignment horizontal="center" vertical="center"/>
      <protection locked="0"/>
    </xf>
    <xf numFmtId="3" fontId="0" fillId="26" borderId="19" xfId="0" applyNumberFormat="1" applyFont="1" applyFill="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3" fontId="1" fillId="26" borderId="19" xfId="0" applyNumberFormat="1" applyFont="1" applyFill="1" applyBorder="1" applyAlignment="1">
      <alignment horizontal="center" vertical="center"/>
    </xf>
    <xf numFmtId="3" fontId="1" fillId="26" borderId="19" xfId="0" applyNumberFormat="1" applyFont="1" applyFill="1" applyBorder="1" applyAlignment="1">
      <alignment horizontal="center" vertical="center"/>
    </xf>
    <xf numFmtId="3" fontId="1" fillId="26" borderId="24" xfId="0" applyNumberFormat="1" applyFont="1" applyFill="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197" fontId="1" fillId="26" borderId="19" xfId="0" applyNumberFormat="1" applyFont="1" applyFill="1" applyBorder="1" applyAlignment="1">
      <alignment horizontal="center" vertical="center"/>
    </xf>
    <xf numFmtId="0" fontId="9" fillId="0" borderId="0" xfId="0" applyFont="1" applyAlignment="1">
      <alignment horizontal="left" vertical="center" wrapText="1"/>
    </xf>
    <xf numFmtId="0" fontId="8" fillId="27" borderId="11" xfId="0" applyFont="1" applyFill="1" applyBorder="1" applyAlignment="1">
      <alignment horizontal="center" vertical="center"/>
    </xf>
    <xf numFmtId="0" fontId="0" fillId="24" borderId="12" xfId="0" applyFill="1" applyBorder="1" applyAlignment="1">
      <alignment horizontal="center" vertical="center"/>
    </xf>
    <xf numFmtId="0" fontId="0" fillId="24" borderId="10" xfId="0" applyFill="1" applyBorder="1" applyAlignment="1">
      <alignment horizontal="center" vertical="center"/>
    </xf>
    <xf numFmtId="0" fontId="0" fillId="25" borderId="25" xfId="0" applyFill="1" applyBorder="1" applyAlignment="1" applyProtection="1">
      <alignment horizontal="center" vertical="center"/>
      <protection locked="0"/>
    </xf>
    <xf numFmtId="0" fontId="0" fillId="25" borderId="27" xfId="0" applyFill="1" applyBorder="1" applyAlignment="1" applyProtection="1">
      <alignment horizontal="center" vertical="center"/>
      <protection locked="0"/>
    </xf>
    <xf numFmtId="0" fontId="0" fillId="25" borderId="21" xfId="0" applyFill="1" applyBorder="1" applyAlignment="1" applyProtection="1">
      <alignment horizontal="center" vertical="center"/>
      <protection locked="0"/>
    </xf>
    <xf numFmtId="0" fontId="0" fillId="25" borderId="20" xfId="0" applyFill="1" applyBorder="1" applyAlignment="1" applyProtection="1">
      <alignment horizontal="center" vertical="center"/>
      <protection locked="0"/>
    </xf>
    <xf numFmtId="3" fontId="1" fillId="26" borderId="24" xfId="0" applyNumberFormat="1" applyFont="1" applyFill="1" applyBorder="1" applyAlignment="1">
      <alignment horizontal="center" vertical="center"/>
    </xf>
    <xf numFmtId="0" fontId="1" fillId="25" borderId="14" xfId="0" applyFont="1" applyFill="1" applyBorder="1" applyAlignment="1">
      <alignment horizontal="left" vertical="center" wrapText="1"/>
    </xf>
    <xf numFmtId="0" fontId="1" fillId="0" borderId="28"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Standard_Fueltypes" xfId="53"/>
    <cellStyle name="Title" xfId="54"/>
    <cellStyle name="Total" xfId="55"/>
    <cellStyle name="Warning Text" xfId="56"/>
    <cellStyle name="Percent" xfId="57"/>
    <cellStyle name="Currency" xfId="58"/>
    <cellStyle name="Currency [0]" xfId="59"/>
    <cellStyle name="Comma" xfId="60"/>
    <cellStyle name="Comma [0]" xfId="61"/>
  </cellStyles>
  <dxfs count="4">
    <dxf>
      <font>
        <b val="0"/>
        <color indexed="63"/>
      </font>
    </dxf>
    <dxf>
      <font>
        <b val="0"/>
        <color indexed="10"/>
      </font>
    </dxf>
    <dxf>
      <font>
        <b val="0"/>
        <color indexed="63"/>
      </font>
    </dxf>
    <dxf>
      <font>
        <b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F420"/>
  <sheetViews>
    <sheetView showGridLines="0" tabSelected="1" view="pageBreakPreview" zoomScaleNormal="75" zoomScaleSheetLayoutView="100" zoomScalePageLayoutView="0" workbookViewId="0" topLeftCell="A1">
      <selection activeCell="C54" sqref="C54:O58"/>
    </sheetView>
  </sheetViews>
  <sheetFormatPr defaultColWidth="10.00390625" defaultRowHeight="12.75"/>
  <cols>
    <col min="1" max="1" width="6.125" style="1" customWidth="1"/>
    <col min="2" max="2" width="6.25390625" style="1" customWidth="1"/>
    <col min="3" max="3" width="23.75390625" style="1" customWidth="1"/>
    <col min="4" max="4" width="32.875" style="1" customWidth="1"/>
    <col min="5" max="5" width="19.375" style="2" customWidth="1"/>
    <col min="6" max="6" width="6.75390625" style="1" customWidth="1"/>
    <col min="7" max="7" width="6.75390625" style="2" customWidth="1"/>
    <col min="8" max="15" width="6.75390625" style="1" customWidth="1"/>
    <col min="16" max="16" width="12.25390625" style="1" customWidth="1"/>
    <col min="17" max="17" width="42.375" style="1" customWidth="1"/>
    <col min="18" max="18" width="21.125" style="3" customWidth="1"/>
    <col min="19" max="19" width="13.00390625" style="3" customWidth="1"/>
    <col min="20" max="20" width="18.25390625" style="3" customWidth="1"/>
    <col min="21" max="21" width="11.25390625" style="3" customWidth="1"/>
    <col min="22" max="22" width="18.75390625" style="3" customWidth="1"/>
    <col min="23" max="23" width="16.875" style="3" customWidth="1"/>
    <col min="24" max="24" width="17.375" style="3" customWidth="1"/>
    <col min="25" max="25" width="15.625" style="3" customWidth="1"/>
    <col min="26" max="26" width="11.625" style="3" customWidth="1"/>
    <col min="27" max="27" width="19.125" style="3" customWidth="1"/>
    <col min="28" max="28" width="7.375" style="3" customWidth="1"/>
    <col min="29" max="29" width="15.25390625" style="3" customWidth="1"/>
    <col min="30" max="30" width="14.625" style="3" customWidth="1"/>
    <col min="31" max="31" width="21.875" style="3" customWidth="1"/>
    <col min="32" max="32" width="16.875" style="3" customWidth="1"/>
    <col min="33" max="33" width="24.00390625" style="3" customWidth="1"/>
    <col min="34" max="34" width="10.00390625" style="3" customWidth="1"/>
    <col min="35" max="35" width="7.375" style="3" customWidth="1"/>
    <col min="36" max="36" width="13.00390625" style="3" customWidth="1"/>
    <col min="37" max="37" width="18.25390625" style="3" customWidth="1"/>
    <col min="38" max="38" width="25.00390625" style="3" customWidth="1"/>
    <col min="39" max="39" width="29.25390625" style="3" customWidth="1"/>
    <col min="40" max="40" width="23.125" style="3" customWidth="1"/>
    <col min="41" max="41" width="27.125" style="3" customWidth="1"/>
    <col min="42" max="42" width="25.25390625" style="3" customWidth="1"/>
    <col min="43" max="16384" width="10.00390625" style="3" customWidth="1"/>
  </cols>
  <sheetData>
    <row r="1" spans="1:17" s="5" customFormat="1" ht="36" customHeight="1" thickBot="1">
      <c r="A1" s="533" t="s">
        <v>0</v>
      </c>
      <c r="B1" s="533"/>
      <c r="C1" s="533"/>
      <c r="D1" s="533"/>
      <c r="E1" s="534" t="s">
        <v>732</v>
      </c>
      <c r="F1" s="534"/>
      <c r="G1" s="534"/>
      <c r="H1" s="534"/>
      <c r="I1" s="534"/>
      <c r="J1" s="534"/>
      <c r="K1" s="534"/>
      <c r="L1" s="534"/>
      <c r="M1" s="534"/>
      <c r="N1" s="534"/>
      <c r="O1" s="534"/>
      <c r="P1" s="4"/>
      <c r="Q1" s="4"/>
    </row>
    <row r="2" spans="1:7" ht="19.5" thickBot="1">
      <c r="A2" s="6"/>
      <c r="B2" s="7"/>
      <c r="C2" s="7"/>
      <c r="D2" s="7"/>
      <c r="E2" s="8"/>
      <c r="F2" s="7"/>
      <c r="G2" s="8"/>
    </row>
    <row r="3" spans="1:17" ht="123.75" customHeight="1" thickBot="1">
      <c r="A3" s="6"/>
      <c r="B3" s="9" t="s">
        <v>1</v>
      </c>
      <c r="C3" s="10"/>
      <c r="D3" s="10"/>
      <c r="E3" s="11"/>
      <c r="F3" s="544" t="s">
        <v>743</v>
      </c>
      <c r="G3" s="545"/>
      <c r="H3" s="545"/>
      <c r="I3" s="545"/>
      <c r="J3" s="545"/>
      <c r="K3" s="545"/>
      <c r="L3" s="545"/>
      <c r="M3" s="545"/>
      <c r="N3" s="545"/>
      <c r="O3" s="545"/>
      <c r="P3" s="545"/>
      <c r="Q3" s="545"/>
    </row>
    <row r="4" spans="1:17" ht="13.5" customHeight="1" thickBot="1">
      <c r="A4" s="6"/>
      <c r="B4" s="7"/>
      <c r="C4" s="7"/>
      <c r="D4" s="7"/>
      <c r="E4" s="8"/>
      <c r="F4" s="7"/>
      <c r="G4" s="8"/>
      <c r="O4" s="12"/>
      <c r="P4" s="12"/>
      <c r="Q4" s="12"/>
    </row>
    <row r="5" spans="1:17" s="17" customFormat="1" ht="12.75" thickBot="1">
      <c r="A5" s="13" t="s">
        <v>2</v>
      </c>
      <c r="B5" s="14"/>
      <c r="C5" s="14"/>
      <c r="D5" s="14"/>
      <c r="E5" s="15"/>
      <c r="F5" s="14"/>
      <c r="G5" s="15"/>
      <c r="H5" s="15"/>
      <c r="I5" s="15"/>
      <c r="J5" s="15"/>
      <c r="K5" s="15"/>
      <c r="L5" s="15"/>
      <c r="M5" s="15"/>
      <c r="N5" s="15"/>
      <c r="O5" s="15"/>
      <c r="P5" s="515"/>
      <c r="Q5" s="16"/>
    </row>
    <row r="6" spans="1:17" ht="12.75" thickBot="1">
      <c r="A6" s="18"/>
      <c r="O6" s="12"/>
      <c r="P6" s="12"/>
      <c r="Q6" s="12"/>
    </row>
    <row r="7" spans="2:17" ht="13.5" thickBot="1">
      <c r="B7" s="13" t="s">
        <v>3</v>
      </c>
      <c r="C7" s="14"/>
      <c r="D7" s="14"/>
      <c r="E7" s="15"/>
      <c r="F7" s="538"/>
      <c r="G7" s="539"/>
      <c r="H7" s="539"/>
      <c r="I7" s="539"/>
      <c r="J7" s="539"/>
      <c r="K7" s="539"/>
      <c r="L7" s="539"/>
      <c r="M7" s="539"/>
      <c r="N7" s="539"/>
      <c r="O7" s="540"/>
      <c r="P7" s="19">
        <v>2008</v>
      </c>
      <c r="Q7" s="19" t="s">
        <v>731</v>
      </c>
    </row>
    <row r="8" spans="2:17" ht="12.75">
      <c r="B8" s="20">
        <v>1</v>
      </c>
      <c r="C8" s="21" t="s">
        <v>4</v>
      </c>
      <c r="D8" s="22"/>
      <c r="E8" s="23"/>
      <c r="F8" s="24"/>
      <c r="G8" s="25"/>
      <c r="H8" s="25"/>
      <c r="I8" s="25"/>
      <c r="J8" s="25"/>
      <c r="K8" s="25"/>
      <c r="L8" s="25"/>
      <c r="M8" s="25"/>
      <c r="N8" s="25"/>
      <c r="O8" s="26"/>
      <c r="P8" s="478"/>
      <c r="Q8" s="478"/>
    </row>
    <row r="9" spans="2:17" ht="12.75">
      <c r="B9" s="20">
        <v>2</v>
      </c>
      <c r="C9" s="27" t="s">
        <v>5</v>
      </c>
      <c r="D9" s="28"/>
      <c r="E9" s="29"/>
      <c r="F9" s="30"/>
      <c r="G9" s="31"/>
      <c r="H9" s="31"/>
      <c r="I9" s="31"/>
      <c r="J9" s="31"/>
      <c r="K9" s="31"/>
      <c r="L9" s="31"/>
      <c r="M9" s="31"/>
      <c r="N9" s="31"/>
      <c r="O9" s="32"/>
      <c r="P9" s="479"/>
      <c r="Q9" s="479"/>
    </row>
    <row r="10" spans="2:17" ht="12.75">
      <c r="B10" s="20">
        <v>3</v>
      </c>
      <c r="C10" s="27" t="s">
        <v>6</v>
      </c>
      <c r="D10" s="28"/>
      <c r="E10" s="29"/>
      <c r="F10" s="30"/>
      <c r="G10" s="31"/>
      <c r="H10" s="31"/>
      <c r="I10" s="31"/>
      <c r="J10" s="31"/>
      <c r="K10" s="31"/>
      <c r="L10" s="31"/>
      <c r="M10" s="31"/>
      <c r="N10" s="31"/>
      <c r="O10" s="32"/>
      <c r="P10" s="479"/>
      <c r="Q10" s="479"/>
    </row>
    <row r="11" spans="2:17" ht="12.75">
      <c r="B11" s="20">
        <v>4</v>
      </c>
      <c r="C11" s="27" t="s">
        <v>7</v>
      </c>
      <c r="D11" s="28"/>
      <c r="E11" s="29"/>
      <c r="F11" s="30"/>
      <c r="G11" s="31"/>
      <c r="H11" s="31"/>
      <c r="I11" s="31"/>
      <c r="J11" s="31"/>
      <c r="K11" s="31"/>
      <c r="L11" s="31"/>
      <c r="M11" s="31"/>
      <c r="N11" s="31"/>
      <c r="O11" s="32"/>
      <c r="P11" s="479"/>
      <c r="Q11" s="479"/>
    </row>
    <row r="12" spans="2:17" ht="12.75">
      <c r="B12" s="20">
        <v>5</v>
      </c>
      <c r="C12" s="445" t="s">
        <v>722</v>
      </c>
      <c r="D12" s="28"/>
      <c r="E12" s="29"/>
      <c r="F12" s="30"/>
      <c r="G12" s="31"/>
      <c r="H12" s="31"/>
      <c r="I12" s="31"/>
      <c r="J12" s="31"/>
      <c r="K12" s="31"/>
      <c r="L12" s="31"/>
      <c r="M12" s="31"/>
      <c r="N12" s="31"/>
      <c r="O12" s="32"/>
      <c r="P12" s="479"/>
      <c r="Q12" s="479"/>
    </row>
    <row r="13" spans="2:17" ht="12.75">
      <c r="B13" s="20">
        <v>6</v>
      </c>
      <c r="C13" s="27" t="s">
        <v>8</v>
      </c>
      <c r="D13" s="28"/>
      <c r="E13" s="29"/>
      <c r="F13" s="33"/>
      <c r="G13" s="34"/>
      <c r="H13" s="34"/>
      <c r="I13" s="34"/>
      <c r="J13" s="34"/>
      <c r="K13" s="34"/>
      <c r="L13" s="34"/>
      <c r="M13" s="34"/>
      <c r="N13" s="34"/>
      <c r="O13" s="35"/>
      <c r="P13" s="480"/>
      <c r="Q13" s="480"/>
    </row>
    <row r="14" spans="2:17" ht="12.75">
      <c r="B14" s="20">
        <v>7</v>
      </c>
      <c r="C14" s="27" t="s">
        <v>9</v>
      </c>
      <c r="D14" s="28"/>
      <c r="E14" s="36" t="s">
        <v>10</v>
      </c>
      <c r="F14" s="37"/>
      <c r="G14" s="38"/>
      <c r="H14" s="38"/>
      <c r="I14" s="38"/>
      <c r="J14" s="38"/>
      <c r="K14" s="38"/>
      <c r="L14" s="38"/>
      <c r="M14" s="38"/>
      <c r="N14" s="38"/>
      <c r="O14" s="38"/>
      <c r="P14" s="481"/>
      <c r="Q14" s="481"/>
    </row>
    <row r="15" spans="7:17" ht="12.75" thickBot="1">
      <c r="G15" s="1"/>
      <c r="O15" s="39"/>
      <c r="P15" s="39"/>
      <c r="Q15" s="39"/>
    </row>
    <row r="16" spans="2:17" ht="13.5" thickBot="1">
      <c r="B16" s="13" t="s">
        <v>733</v>
      </c>
      <c r="C16" s="14"/>
      <c r="D16" s="14"/>
      <c r="E16" s="15"/>
      <c r="F16" s="538"/>
      <c r="G16" s="539"/>
      <c r="H16" s="539"/>
      <c r="I16" s="539"/>
      <c r="J16" s="539"/>
      <c r="K16" s="539"/>
      <c r="L16" s="539"/>
      <c r="M16" s="539"/>
      <c r="N16" s="539"/>
      <c r="O16" s="540"/>
      <c r="P16" s="19">
        <f>P$7</f>
        <v>2008</v>
      </c>
      <c r="Q16" s="19" t="str">
        <f>Q$7</f>
        <v>数据来源注释</v>
      </c>
    </row>
    <row r="17" spans="2:17" ht="12.75">
      <c r="B17" s="20" t="s">
        <v>11</v>
      </c>
      <c r="C17" s="445" t="s">
        <v>736</v>
      </c>
      <c r="D17" s="28"/>
      <c r="E17" s="36" t="s">
        <v>12</v>
      </c>
      <c r="F17" s="446" t="s">
        <v>734</v>
      </c>
      <c r="G17" s="41"/>
      <c r="H17" s="41"/>
      <c r="I17" s="41"/>
      <c r="J17" s="41"/>
      <c r="K17" s="41"/>
      <c r="L17" s="41"/>
      <c r="M17" s="41"/>
      <c r="N17" s="41"/>
      <c r="O17" s="41"/>
      <c r="P17" s="482"/>
      <c r="Q17" s="482"/>
    </row>
    <row r="18" spans="2:17" ht="12.75">
      <c r="B18" s="20" t="s">
        <v>13</v>
      </c>
      <c r="C18" s="445" t="s">
        <v>744</v>
      </c>
      <c r="D18" s="28"/>
      <c r="E18" s="36" t="s">
        <v>12</v>
      </c>
      <c r="F18" s="447" t="s">
        <v>735</v>
      </c>
      <c r="G18" s="43"/>
      <c r="H18" s="43"/>
      <c r="I18" s="43"/>
      <c r="J18" s="43"/>
      <c r="K18" s="43"/>
      <c r="L18" s="43"/>
      <c r="M18" s="43"/>
      <c r="N18" s="43"/>
      <c r="O18" s="43"/>
      <c r="P18" s="483"/>
      <c r="Q18" s="483"/>
    </row>
    <row r="19" spans="2:17" ht="12.75">
      <c r="B19" s="20" t="s">
        <v>14</v>
      </c>
      <c r="C19" s="445" t="s">
        <v>738</v>
      </c>
      <c r="D19" s="28"/>
      <c r="E19" s="36" t="s">
        <v>12</v>
      </c>
      <c r="F19" s="42" t="s">
        <v>15</v>
      </c>
      <c r="G19" s="43"/>
      <c r="H19" s="43"/>
      <c r="I19" s="43"/>
      <c r="J19" s="43"/>
      <c r="K19" s="43"/>
      <c r="L19" s="43"/>
      <c r="M19" s="43"/>
      <c r="N19" s="43"/>
      <c r="O19" s="43"/>
      <c r="P19" s="483"/>
      <c r="Q19" s="483"/>
    </row>
    <row r="20" spans="2:17" ht="12.75">
      <c r="B20" s="20" t="s">
        <v>16</v>
      </c>
      <c r="C20" s="445" t="s">
        <v>737</v>
      </c>
      <c r="D20" s="28"/>
      <c r="E20" s="36" t="s">
        <v>12</v>
      </c>
      <c r="F20" s="44" t="s">
        <v>17</v>
      </c>
      <c r="G20" s="43"/>
      <c r="H20" s="43"/>
      <c r="I20" s="43"/>
      <c r="J20" s="43"/>
      <c r="K20" s="43"/>
      <c r="L20" s="43"/>
      <c r="M20" s="43"/>
      <c r="N20" s="43"/>
      <c r="O20" s="43"/>
      <c r="P20" s="483"/>
      <c r="Q20" s="483"/>
    </row>
    <row r="21" spans="2:17" ht="12.75">
      <c r="B21" s="20" t="s">
        <v>18</v>
      </c>
      <c r="C21" s="27" t="s">
        <v>19</v>
      </c>
      <c r="D21" s="28"/>
      <c r="E21" s="36" t="s">
        <v>12</v>
      </c>
      <c r="F21" s="42" t="s">
        <v>20</v>
      </c>
      <c r="G21" s="43"/>
      <c r="H21" s="43"/>
      <c r="I21" s="43"/>
      <c r="J21" s="43"/>
      <c r="K21" s="43"/>
      <c r="L21" s="43"/>
      <c r="M21" s="43"/>
      <c r="N21" s="43"/>
      <c r="O21" s="43"/>
      <c r="P21" s="483"/>
      <c r="Q21" s="483"/>
    </row>
    <row r="22" spans="2:17" ht="12.75">
      <c r="B22" s="20" t="s">
        <v>21</v>
      </c>
      <c r="C22" s="27" t="s">
        <v>22</v>
      </c>
      <c r="D22" s="28"/>
      <c r="E22" s="36" t="s">
        <v>12</v>
      </c>
      <c r="F22" s="42"/>
      <c r="G22" s="43"/>
      <c r="H22" s="43"/>
      <c r="I22" s="43"/>
      <c r="J22" s="43"/>
      <c r="K22" s="43"/>
      <c r="L22" s="43"/>
      <c r="M22" s="43"/>
      <c r="N22" s="43"/>
      <c r="O22" s="43"/>
      <c r="P22" s="483"/>
      <c r="Q22" s="483"/>
    </row>
    <row r="23" spans="2:17" ht="12.75">
      <c r="B23" s="20" t="s">
        <v>23</v>
      </c>
      <c r="C23" s="27" t="s">
        <v>24</v>
      </c>
      <c r="D23" s="28"/>
      <c r="E23" s="36" t="s">
        <v>12</v>
      </c>
      <c r="F23" s="42"/>
      <c r="G23" s="43"/>
      <c r="H23" s="43"/>
      <c r="I23" s="43"/>
      <c r="J23" s="43"/>
      <c r="K23" s="43"/>
      <c r="L23" s="43"/>
      <c r="M23" s="43"/>
      <c r="N23" s="43"/>
      <c r="O23" s="43"/>
      <c r="P23" s="483"/>
      <c r="Q23" s="483"/>
    </row>
    <row r="24" spans="2:17" ht="12.75">
      <c r="B24" s="20" t="s">
        <v>25</v>
      </c>
      <c r="C24" s="27" t="s">
        <v>26</v>
      </c>
      <c r="D24" s="28"/>
      <c r="E24" s="36" t="s">
        <v>12</v>
      </c>
      <c r="F24" s="42"/>
      <c r="G24" s="43"/>
      <c r="H24" s="43"/>
      <c r="I24" s="43"/>
      <c r="J24" s="43"/>
      <c r="K24" s="43"/>
      <c r="L24" s="43"/>
      <c r="M24" s="43"/>
      <c r="N24" s="43"/>
      <c r="O24" s="43"/>
      <c r="P24" s="483"/>
      <c r="Q24" s="483"/>
    </row>
    <row r="25" spans="2:17" ht="12.75">
      <c r="B25" s="20" t="s">
        <v>25</v>
      </c>
      <c r="C25" s="27" t="s">
        <v>27</v>
      </c>
      <c r="D25" s="28"/>
      <c r="E25" s="36" t="s">
        <v>12</v>
      </c>
      <c r="F25" s="42"/>
      <c r="G25" s="43"/>
      <c r="H25" s="43"/>
      <c r="I25" s="43"/>
      <c r="J25" s="43"/>
      <c r="K25" s="43"/>
      <c r="L25" s="43"/>
      <c r="M25" s="43"/>
      <c r="N25" s="43"/>
      <c r="O25" s="43"/>
      <c r="P25" s="483"/>
      <c r="Q25" s="483"/>
    </row>
    <row r="26" spans="2:17" ht="12.75" thickBot="1">
      <c r="B26" s="45"/>
      <c r="C26" s="46"/>
      <c r="F26" s="47"/>
      <c r="G26" s="47"/>
      <c r="H26" s="47"/>
      <c r="I26" s="47"/>
      <c r="J26" s="47"/>
      <c r="K26" s="47"/>
      <c r="L26" s="47"/>
      <c r="M26" s="47"/>
      <c r="N26" s="47"/>
      <c r="O26" s="48"/>
      <c r="P26" s="48"/>
      <c r="Q26" s="48"/>
    </row>
    <row r="27" spans="2:17" ht="13.5" thickBot="1">
      <c r="B27" s="13" t="s">
        <v>28</v>
      </c>
      <c r="C27" s="14"/>
      <c r="D27" s="14"/>
      <c r="E27" s="15"/>
      <c r="F27" s="541"/>
      <c r="G27" s="542"/>
      <c r="H27" s="542"/>
      <c r="I27" s="542"/>
      <c r="J27" s="542"/>
      <c r="K27" s="542"/>
      <c r="L27" s="542"/>
      <c r="M27" s="542"/>
      <c r="N27" s="542"/>
      <c r="O27" s="543"/>
      <c r="P27" s="19">
        <f>P$7</f>
        <v>2008</v>
      </c>
      <c r="Q27" s="49" t="str">
        <f>Q$7</f>
        <v>数据来源注释</v>
      </c>
    </row>
    <row r="28" spans="2:17" ht="12.75">
      <c r="B28" s="20"/>
      <c r="C28" s="50" t="s">
        <v>29</v>
      </c>
      <c r="D28" s="51"/>
      <c r="E28" s="52"/>
      <c r="F28" s="40"/>
      <c r="G28" s="53"/>
      <c r="H28" s="53"/>
      <c r="I28" s="53"/>
      <c r="J28" s="53"/>
      <c r="K28" s="53"/>
      <c r="L28" s="53"/>
      <c r="M28" s="53"/>
      <c r="N28" s="53"/>
      <c r="O28" s="53"/>
      <c r="P28" s="484"/>
      <c r="Q28" s="484"/>
    </row>
    <row r="29" spans="2:17" ht="12.75">
      <c r="B29" s="20">
        <f>B14+1</f>
        <v>8</v>
      </c>
      <c r="C29" s="27" t="s">
        <v>30</v>
      </c>
      <c r="D29" s="28"/>
      <c r="E29" s="36" t="s">
        <v>31</v>
      </c>
      <c r="F29" s="449" t="s">
        <v>726</v>
      </c>
      <c r="G29" s="54"/>
      <c r="H29" s="54"/>
      <c r="I29" s="54"/>
      <c r="J29" s="54"/>
      <c r="K29" s="54"/>
      <c r="L29" s="54"/>
      <c r="M29" s="54"/>
      <c r="N29" s="54"/>
      <c r="O29" s="54"/>
      <c r="P29" s="485"/>
      <c r="Q29" s="485"/>
    </row>
    <row r="30" spans="2:17" ht="25.5" customHeight="1">
      <c r="B30" s="20">
        <f>B29+1</f>
        <v>9</v>
      </c>
      <c r="C30" s="27" t="s">
        <v>32</v>
      </c>
      <c r="D30" s="28"/>
      <c r="E30" s="36" t="s">
        <v>31</v>
      </c>
      <c r="F30" s="535" t="s">
        <v>33</v>
      </c>
      <c r="G30" s="536"/>
      <c r="H30" s="536"/>
      <c r="I30" s="536"/>
      <c r="J30" s="536"/>
      <c r="K30" s="536"/>
      <c r="L30" s="536"/>
      <c r="M30" s="536"/>
      <c r="N30" s="536"/>
      <c r="O30" s="537"/>
      <c r="P30" s="477"/>
      <c r="Q30" s="477"/>
    </row>
    <row r="31" spans="2:17" ht="25.5" customHeight="1">
      <c r="B31" s="20">
        <f>B30+1</f>
        <v>10</v>
      </c>
      <c r="C31" s="27" t="s">
        <v>34</v>
      </c>
      <c r="D31" s="28"/>
      <c r="E31" s="36" t="s">
        <v>31</v>
      </c>
      <c r="F31" s="535" t="s">
        <v>35</v>
      </c>
      <c r="G31" s="536"/>
      <c r="H31" s="536"/>
      <c r="I31" s="536"/>
      <c r="J31" s="536"/>
      <c r="K31" s="536"/>
      <c r="L31" s="536"/>
      <c r="M31" s="536"/>
      <c r="N31" s="536"/>
      <c r="O31" s="537"/>
      <c r="P31" s="477"/>
      <c r="Q31" s="477"/>
    </row>
    <row r="32" spans="2:17" ht="25.5" customHeight="1">
      <c r="B32" s="20" t="s">
        <v>36</v>
      </c>
      <c r="C32" s="27" t="s">
        <v>37</v>
      </c>
      <c r="D32" s="28"/>
      <c r="E32" s="36" t="s">
        <v>31</v>
      </c>
      <c r="F32" s="535" t="s">
        <v>38</v>
      </c>
      <c r="G32" s="536"/>
      <c r="H32" s="536"/>
      <c r="I32" s="536"/>
      <c r="J32" s="536"/>
      <c r="K32" s="536"/>
      <c r="L32" s="536"/>
      <c r="M32" s="536"/>
      <c r="N32" s="536"/>
      <c r="O32" s="537"/>
      <c r="P32" s="477"/>
      <c r="Q32" s="477"/>
    </row>
    <row r="33" spans="2:17" ht="25.5" customHeight="1" hidden="1">
      <c r="B33" s="20">
        <f>B31+1</f>
        <v>11</v>
      </c>
      <c r="C33" s="55" t="s">
        <v>39</v>
      </c>
      <c r="D33" s="56"/>
      <c r="E33" s="36" t="s">
        <v>31</v>
      </c>
      <c r="F33" s="57" t="s">
        <v>40</v>
      </c>
      <c r="G33" s="58"/>
      <c r="H33" s="58"/>
      <c r="I33" s="58"/>
      <c r="J33" s="58"/>
      <c r="K33" s="58"/>
      <c r="L33" s="58"/>
      <c r="M33" s="58"/>
      <c r="N33" s="58"/>
      <c r="O33" s="58"/>
      <c r="P33" s="59"/>
      <c r="Q33" s="59"/>
    </row>
    <row r="34" spans="2:17" s="17" customFormat="1" ht="12" customHeight="1">
      <c r="B34" s="60"/>
      <c r="C34" s="61"/>
      <c r="D34" s="62"/>
      <c r="E34" s="60"/>
      <c r="F34" s="63"/>
      <c r="G34" s="63"/>
      <c r="H34" s="63"/>
      <c r="I34" s="63"/>
      <c r="J34" s="63"/>
      <c r="K34" s="63"/>
      <c r="L34" s="63"/>
      <c r="M34" s="63"/>
      <c r="N34" s="63"/>
      <c r="O34" s="63"/>
      <c r="P34" s="63"/>
      <c r="Q34" s="63"/>
    </row>
    <row r="35" spans="2:17" ht="12.75">
      <c r="B35" s="20"/>
      <c r="C35" s="64" t="s">
        <v>745</v>
      </c>
      <c r="D35" s="28"/>
      <c r="E35" s="29"/>
      <c r="F35" s="65"/>
      <c r="G35" s="66"/>
      <c r="H35" s="66"/>
      <c r="I35" s="66"/>
      <c r="J35" s="66"/>
      <c r="K35" s="66"/>
      <c r="L35" s="66"/>
      <c r="M35" s="66"/>
      <c r="N35" s="66"/>
      <c r="O35" s="66"/>
      <c r="P35" s="67"/>
      <c r="Q35" s="67"/>
    </row>
    <row r="36" spans="2:17" ht="25.5" customHeight="1">
      <c r="B36" s="20">
        <f>B33+1</f>
        <v>12</v>
      </c>
      <c r="C36" s="27" t="s">
        <v>41</v>
      </c>
      <c r="D36" s="28"/>
      <c r="E36" s="36" t="s">
        <v>42</v>
      </c>
      <c r="F36" s="547" t="s">
        <v>746</v>
      </c>
      <c r="G36" s="536"/>
      <c r="H36" s="536"/>
      <c r="I36" s="536"/>
      <c r="J36" s="536"/>
      <c r="K36" s="536"/>
      <c r="L36" s="536"/>
      <c r="M36" s="536"/>
      <c r="N36" s="536"/>
      <c r="O36" s="537"/>
      <c r="P36" s="477"/>
      <c r="Q36" s="477"/>
    </row>
    <row r="37" spans="2:17" ht="25.5" customHeight="1">
      <c r="B37" s="20">
        <f aca="true" t="shared" si="0" ref="B37:B42">B36+1</f>
        <v>13</v>
      </c>
      <c r="C37" s="27" t="s">
        <v>43</v>
      </c>
      <c r="D37" s="28"/>
      <c r="E37" s="36" t="s">
        <v>42</v>
      </c>
      <c r="F37" s="535" t="s">
        <v>44</v>
      </c>
      <c r="G37" s="536"/>
      <c r="H37" s="536"/>
      <c r="I37" s="536"/>
      <c r="J37" s="536"/>
      <c r="K37" s="536"/>
      <c r="L37" s="536"/>
      <c r="M37" s="536"/>
      <c r="N37" s="536"/>
      <c r="O37" s="537"/>
      <c r="P37" s="477"/>
      <c r="Q37" s="477"/>
    </row>
    <row r="38" spans="2:17" ht="25.5" customHeight="1">
      <c r="B38" s="20">
        <f t="shared" si="0"/>
        <v>14</v>
      </c>
      <c r="C38" s="27" t="s">
        <v>45</v>
      </c>
      <c r="D38" s="28"/>
      <c r="E38" s="36" t="s">
        <v>42</v>
      </c>
      <c r="F38" s="68" t="s">
        <v>44</v>
      </c>
      <c r="G38" s="69"/>
      <c r="H38" s="69"/>
      <c r="I38" s="69"/>
      <c r="J38" s="69"/>
      <c r="K38" s="69"/>
      <c r="L38" s="69"/>
      <c r="M38" s="69"/>
      <c r="N38" s="69"/>
      <c r="O38" s="69"/>
      <c r="P38" s="486"/>
      <c r="Q38" s="486"/>
    </row>
    <row r="39" spans="2:17" ht="25.5" customHeight="1">
      <c r="B39" s="20">
        <f t="shared" si="0"/>
        <v>15</v>
      </c>
      <c r="C39" s="445" t="s">
        <v>724</v>
      </c>
      <c r="D39" s="28"/>
      <c r="E39" s="36" t="s">
        <v>42</v>
      </c>
      <c r="F39" s="68" t="s">
        <v>44</v>
      </c>
      <c r="G39" s="69"/>
      <c r="H39" s="69"/>
      <c r="I39" s="69"/>
      <c r="J39" s="69"/>
      <c r="K39" s="69"/>
      <c r="L39" s="69"/>
      <c r="M39" s="69"/>
      <c r="N39" s="69"/>
      <c r="O39" s="69"/>
      <c r="P39" s="486"/>
      <c r="Q39" s="486"/>
    </row>
    <row r="40" spans="2:17" ht="25.5" customHeight="1">
      <c r="B40" s="20">
        <f t="shared" si="0"/>
        <v>16</v>
      </c>
      <c r="C40" s="27" t="s">
        <v>46</v>
      </c>
      <c r="D40" s="28"/>
      <c r="E40" s="36" t="s">
        <v>42</v>
      </c>
      <c r="F40" s="68" t="s">
        <v>44</v>
      </c>
      <c r="G40" s="69"/>
      <c r="H40" s="69"/>
      <c r="I40" s="69"/>
      <c r="J40" s="69"/>
      <c r="K40" s="69"/>
      <c r="L40" s="69"/>
      <c r="M40" s="69"/>
      <c r="N40" s="69"/>
      <c r="O40" s="69"/>
      <c r="P40" s="486"/>
      <c r="Q40" s="486"/>
    </row>
    <row r="41" spans="2:17" ht="25.5" customHeight="1">
      <c r="B41" s="20">
        <f t="shared" si="0"/>
        <v>17</v>
      </c>
      <c r="C41" s="27" t="s">
        <v>47</v>
      </c>
      <c r="D41" s="28"/>
      <c r="E41" s="36" t="s">
        <v>42</v>
      </c>
      <c r="F41" s="68" t="s">
        <v>44</v>
      </c>
      <c r="G41" s="69"/>
      <c r="H41" s="69"/>
      <c r="I41" s="69"/>
      <c r="J41" s="69"/>
      <c r="K41" s="69"/>
      <c r="L41" s="69"/>
      <c r="M41" s="69"/>
      <c r="N41" s="69"/>
      <c r="O41" s="69"/>
      <c r="P41" s="486"/>
      <c r="Q41" s="486"/>
    </row>
    <row r="42" spans="2:17" ht="25.5" customHeight="1" hidden="1">
      <c r="B42" s="20">
        <f t="shared" si="0"/>
        <v>18</v>
      </c>
      <c r="C42" s="448" t="s">
        <v>725</v>
      </c>
      <c r="D42" s="56"/>
      <c r="E42" s="36" t="s">
        <v>42</v>
      </c>
      <c r="F42" s="546" t="s">
        <v>48</v>
      </c>
      <c r="G42" s="546"/>
      <c r="H42" s="546"/>
      <c r="I42" s="546"/>
      <c r="J42" s="546"/>
      <c r="K42" s="546"/>
      <c r="L42" s="546"/>
      <c r="M42" s="546"/>
      <c r="N42" s="546"/>
      <c r="O42" s="546"/>
      <c r="P42" s="546"/>
      <c r="Q42" s="498"/>
    </row>
    <row r="43" spans="2:17" s="17" customFormat="1" ht="12" customHeight="1">
      <c r="B43" s="70"/>
      <c r="D43" s="71"/>
      <c r="E43" s="70"/>
      <c r="F43" s="72"/>
      <c r="G43" s="72"/>
      <c r="H43" s="72"/>
      <c r="I43" s="72"/>
      <c r="J43" s="72"/>
      <c r="K43" s="72"/>
      <c r="L43" s="72"/>
      <c r="M43" s="72"/>
      <c r="N43" s="72"/>
      <c r="O43" s="72"/>
      <c r="P43" s="72"/>
      <c r="Q43" s="72"/>
    </row>
    <row r="44" spans="2:17" ht="12.75">
      <c r="B44" s="20"/>
      <c r="C44" s="64" t="s">
        <v>740</v>
      </c>
      <c r="D44" s="28"/>
      <c r="E44" s="29"/>
      <c r="F44" s="65"/>
      <c r="G44" s="66"/>
      <c r="H44" s="66"/>
      <c r="I44" s="66"/>
      <c r="J44" s="66"/>
      <c r="K44" s="66"/>
      <c r="L44" s="66"/>
      <c r="M44" s="66"/>
      <c r="N44" s="66"/>
      <c r="O44" s="66"/>
      <c r="P44" s="67"/>
      <c r="Q44" s="67"/>
    </row>
    <row r="45" spans="2:17" ht="25.5" customHeight="1">
      <c r="B45" s="20" t="s">
        <v>49</v>
      </c>
      <c r="C45" s="445" t="s">
        <v>741</v>
      </c>
      <c r="D45" s="28"/>
      <c r="E45" s="36" t="s">
        <v>42</v>
      </c>
      <c r="F45" s="547" t="s">
        <v>742</v>
      </c>
      <c r="G45" s="536"/>
      <c r="H45" s="536"/>
      <c r="I45" s="536"/>
      <c r="J45" s="536"/>
      <c r="K45" s="536"/>
      <c r="L45" s="536"/>
      <c r="M45" s="536"/>
      <c r="N45" s="536"/>
      <c r="O45" s="537"/>
      <c r="P45" s="477"/>
      <c r="Q45" s="477"/>
    </row>
    <row r="46" spans="2:17" ht="25.5" customHeight="1">
      <c r="B46" s="20" t="s">
        <v>50</v>
      </c>
      <c r="C46" s="445" t="s">
        <v>727</v>
      </c>
      <c r="D46" s="28"/>
      <c r="E46" s="36" t="s">
        <v>42</v>
      </c>
      <c r="F46" s="547" t="s">
        <v>739</v>
      </c>
      <c r="G46" s="536"/>
      <c r="H46" s="536"/>
      <c r="I46" s="536"/>
      <c r="J46" s="536"/>
      <c r="K46" s="536"/>
      <c r="L46" s="536"/>
      <c r="M46" s="536"/>
      <c r="N46" s="536"/>
      <c r="O46" s="537"/>
      <c r="P46" s="477"/>
      <c r="Q46" s="477"/>
    </row>
    <row r="47" spans="2:17" ht="25.5" customHeight="1" hidden="1">
      <c r="B47" s="20">
        <v>19</v>
      </c>
      <c r="C47" s="27" t="s">
        <v>51</v>
      </c>
      <c r="D47" s="28"/>
      <c r="E47" s="36" t="s">
        <v>42</v>
      </c>
      <c r="F47" s="548" t="s">
        <v>52</v>
      </c>
      <c r="G47" s="548"/>
      <c r="H47" s="548"/>
      <c r="I47" s="548"/>
      <c r="J47" s="548"/>
      <c r="K47" s="548"/>
      <c r="L47" s="548"/>
      <c r="M47" s="548"/>
      <c r="N47" s="548"/>
      <c r="O47" s="548"/>
      <c r="P47" s="548"/>
      <c r="Q47" s="499"/>
    </row>
    <row r="48" spans="2:17" s="17" customFormat="1" ht="12" customHeight="1" hidden="1">
      <c r="B48" s="60"/>
      <c r="C48" s="61"/>
      <c r="D48" s="62"/>
      <c r="E48" s="60"/>
      <c r="F48" s="73"/>
      <c r="G48" s="73"/>
      <c r="H48" s="73"/>
      <c r="I48" s="73"/>
      <c r="J48" s="73"/>
      <c r="K48" s="73"/>
      <c r="L48" s="73"/>
      <c r="M48" s="73"/>
      <c r="N48" s="73"/>
      <c r="O48" s="73"/>
      <c r="P48" s="73"/>
      <c r="Q48" s="73"/>
    </row>
    <row r="49" spans="2:17" ht="12.75" hidden="1">
      <c r="B49" s="20"/>
      <c r="C49" s="64" t="s">
        <v>53</v>
      </c>
      <c r="D49" s="28"/>
      <c r="E49" s="29"/>
      <c r="F49" s="74"/>
      <c r="G49" s="75"/>
      <c r="H49" s="75"/>
      <c r="I49" s="75"/>
      <c r="J49" s="75"/>
      <c r="K49" s="75"/>
      <c r="L49" s="75"/>
      <c r="M49" s="75"/>
      <c r="N49" s="75"/>
      <c r="O49" s="75"/>
      <c r="P49" s="76"/>
      <c r="Q49" s="76"/>
    </row>
    <row r="50" spans="2:17" ht="25.5" customHeight="1" hidden="1">
      <c r="B50" s="20">
        <f>B47+1</f>
        <v>20</v>
      </c>
      <c r="C50" s="27" t="s">
        <v>54</v>
      </c>
      <c r="D50" s="28"/>
      <c r="E50" s="36" t="s">
        <v>31</v>
      </c>
      <c r="F50" s="549" t="s">
        <v>55</v>
      </c>
      <c r="G50" s="549"/>
      <c r="H50" s="549"/>
      <c r="I50" s="549"/>
      <c r="J50" s="549"/>
      <c r="K50" s="549"/>
      <c r="L50" s="549"/>
      <c r="M50" s="549"/>
      <c r="N50" s="549"/>
      <c r="O50" s="549"/>
      <c r="P50" s="549"/>
      <c r="Q50" s="500"/>
    </row>
    <row r="51" spans="2:17" ht="25.5" customHeight="1" hidden="1">
      <c r="B51" s="20">
        <f>B50+1</f>
        <v>21</v>
      </c>
      <c r="C51" s="64" t="s">
        <v>56</v>
      </c>
      <c r="D51" s="77"/>
      <c r="E51" s="36" t="s">
        <v>31</v>
      </c>
      <c r="F51" s="548" t="s">
        <v>57</v>
      </c>
      <c r="G51" s="548"/>
      <c r="H51" s="548"/>
      <c r="I51" s="548"/>
      <c r="J51" s="548"/>
      <c r="K51" s="548"/>
      <c r="L51" s="548"/>
      <c r="M51" s="548"/>
      <c r="N51" s="548"/>
      <c r="O51" s="548"/>
      <c r="P51" s="548"/>
      <c r="Q51" s="499"/>
    </row>
    <row r="52" spans="2:17" ht="25.5" customHeight="1" hidden="1">
      <c r="B52" s="20" t="s">
        <v>58</v>
      </c>
      <c r="C52" s="64" t="s">
        <v>59</v>
      </c>
      <c r="D52" s="77"/>
      <c r="E52" s="36" t="s">
        <v>31</v>
      </c>
      <c r="F52" s="548" t="s">
        <v>60</v>
      </c>
      <c r="G52" s="548"/>
      <c r="H52" s="548"/>
      <c r="I52" s="548"/>
      <c r="J52" s="548"/>
      <c r="K52" s="548"/>
      <c r="L52" s="548"/>
      <c r="M52" s="548"/>
      <c r="N52" s="548"/>
      <c r="O52" s="548"/>
      <c r="P52" s="548"/>
      <c r="Q52" s="499"/>
    </row>
    <row r="53" spans="6:17" ht="12.75" thickBot="1">
      <c r="F53" s="47"/>
      <c r="G53" s="47"/>
      <c r="H53" s="47"/>
      <c r="I53" s="47"/>
      <c r="J53" s="47"/>
      <c r="K53" s="47"/>
      <c r="L53" s="47"/>
      <c r="M53" s="47"/>
      <c r="N53" s="47"/>
      <c r="O53" s="48"/>
      <c r="P53" s="48"/>
      <c r="Q53" s="48"/>
    </row>
    <row r="54" spans="2:17" ht="13.5" thickBot="1">
      <c r="B54" s="13" t="s">
        <v>61</v>
      </c>
      <c r="C54" s="522"/>
      <c r="D54" s="522"/>
      <c r="E54" s="523"/>
      <c r="F54" s="541"/>
      <c r="G54" s="556"/>
      <c r="H54" s="556"/>
      <c r="I54" s="556"/>
      <c r="J54" s="556"/>
      <c r="K54" s="556"/>
      <c r="L54" s="556"/>
      <c r="M54" s="556"/>
      <c r="N54" s="556"/>
      <c r="O54" s="557"/>
      <c r="P54" s="19">
        <f>P$7</f>
        <v>2008</v>
      </c>
      <c r="Q54" s="19" t="str">
        <f>Q$7</f>
        <v>数据来源注释</v>
      </c>
    </row>
    <row r="55" spans="2:17" ht="12" customHeight="1">
      <c r="B55" s="20">
        <v>22</v>
      </c>
      <c r="C55" s="524" t="s">
        <v>62</v>
      </c>
      <c r="D55" s="525"/>
      <c r="E55" s="526" t="s">
        <v>747</v>
      </c>
      <c r="F55" s="550" t="s">
        <v>63</v>
      </c>
      <c r="G55" s="551"/>
      <c r="H55" s="551"/>
      <c r="I55" s="551"/>
      <c r="J55" s="551"/>
      <c r="K55" s="551"/>
      <c r="L55" s="551"/>
      <c r="M55" s="551"/>
      <c r="N55" s="551"/>
      <c r="O55" s="552"/>
      <c r="P55" s="476"/>
      <c r="Q55" s="476"/>
    </row>
    <row r="56" spans="2:17" ht="25.5" customHeight="1">
      <c r="B56" s="20">
        <f>B55+1</f>
        <v>23</v>
      </c>
      <c r="C56" s="527" t="s">
        <v>748</v>
      </c>
      <c r="D56" s="528"/>
      <c r="E56" s="526" t="s">
        <v>747</v>
      </c>
      <c r="F56" s="553" t="s">
        <v>749</v>
      </c>
      <c r="G56" s="554"/>
      <c r="H56" s="554"/>
      <c r="I56" s="554"/>
      <c r="J56" s="554"/>
      <c r="K56" s="554"/>
      <c r="L56" s="554"/>
      <c r="M56" s="554"/>
      <c r="N56" s="554"/>
      <c r="O56" s="555"/>
      <c r="P56" s="487"/>
      <c r="Q56" s="487"/>
    </row>
    <row r="57" spans="2:17" ht="12" customHeight="1">
      <c r="B57" s="20">
        <f>B56+1</f>
        <v>24</v>
      </c>
      <c r="C57" s="527" t="s">
        <v>750</v>
      </c>
      <c r="D57" s="528"/>
      <c r="E57" s="526" t="s">
        <v>10</v>
      </c>
      <c r="F57" s="558" t="s">
        <v>751</v>
      </c>
      <c r="G57" s="559"/>
      <c r="H57" s="559"/>
      <c r="I57" s="559"/>
      <c r="J57" s="559"/>
      <c r="K57" s="559"/>
      <c r="L57" s="559"/>
      <c r="M57" s="559"/>
      <c r="N57" s="559"/>
      <c r="O57" s="560"/>
      <c r="P57" s="475"/>
      <c r="Q57" s="475"/>
    </row>
    <row r="58" spans="3:17" ht="12.75" thickBot="1">
      <c r="C58" s="529"/>
      <c r="D58" s="529"/>
      <c r="E58" s="530"/>
      <c r="F58" s="531"/>
      <c r="G58" s="531"/>
      <c r="H58" s="531"/>
      <c r="I58" s="531"/>
      <c r="J58" s="531"/>
      <c r="K58" s="531"/>
      <c r="L58" s="531"/>
      <c r="M58" s="531"/>
      <c r="N58" s="531"/>
      <c r="O58" s="532"/>
      <c r="P58" s="48"/>
      <c r="Q58" s="48"/>
    </row>
    <row r="59" spans="2:17" ht="13.5" hidden="1" thickBot="1">
      <c r="B59" s="13" t="s">
        <v>64</v>
      </c>
      <c r="C59" s="14"/>
      <c r="D59" s="14"/>
      <c r="E59" s="15"/>
      <c r="F59" s="78">
        <f aca="true" t="shared" si="1" ref="F59:Q59">F$7</f>
        <v>0</v>
      </c>
      <c r="G59" s="78">
        <f t="shared" si="1"/>
        <v>0</v>
      </c>
      <c r="H59" s="78">
        <f t="shared" si="1"/>
        <v>0</v>
      </c>
      <c r="I59" s="78">
        <f t="shared" si="1"/>
        <v>0</v>
      </c>
      <c r="J59" s="78">
        <f t="shared" si="1"/>
        <v>0</v>
      </c>
      <c r="K59" s="78">
        <f t="shared" si="1"/>
        <v>0</v>
      </c>
      <c r="L59" s="78">
        <f t="shared" si="1"/>
        <v>0</v>
      </c>
      <c r="M59" s="78">
        <f t="shared" si="1"/>
        <v>0</v>
      </c>
      <c r="N59" s="78">
        <f t="shared" si="1"/>
        <v>0</v>
      </c>
      <c r="O59" s="79">
        <f t="shared" si="1"/>
        <v>0</v>
      </c>
      <c r="P59" s="78">
        <f t="shared" si="1"/>
        <v>2008</v>
      </c>
      <c r="Q59" s="78" t="str">
        <f t="shared" si="1"/>
        <v>数据来源注释</v>
      </c>
    </row>
    <row r="60" spans="2:17" ht="12" customHeight="1" hidden="1">
      <c r="B60" s="20">
        <v>25</v>
      </c>
      <c r="C60" s="21" t="s">
        <v>65</v>
      </c>
      <c r="D60" s="22"/>
      <c r="E60" s="81" t="s">
        <v>66</v>
      </c>
      <c r="F60" s="561" t="s">
        <v>67</v>
      </c>
      <c r="G60" s="517"/>
      <c r="H60" s="517"/>
      <c r="I60" s="517"/>
      <c r="J60" s="517"/>
      <c r="K60" s="517"/>
      <c r="L60" s="517"/>
      <c r="M60" s="517"/>
      <c r="N60" s="517"/>
      <c r="O60" s="518"/>
      <c r="P60" s="488"/>
      <c r="Q60" s="488"/>
    </row>
    <row r="61" spans="1:17" s="85" customFormat="1" ht="12" customHeight="1" hidden="1">
      <c r="A61" s="82"/>
      <c r="B61" s="20">
        <f>B60+1</f>
        <v>26</v>
      </c>
      <c r="C61" s="83" t="s">
        <v>68</v>
      </c>
      <c r="D61" s="84"/>
      <c r="E61" s="81" t="s">
        <v>66</v>
      </c>
      <c r="F61" s="519" t="s">
        <v>69</v>
      </c>
      <c r="G61" s="520"/>
      <c r="H61" s="520"/>
      <c r="I61" s="520"/>
      <c r="J61" s="520"/>
      <c r="K61" s="520"/>
      <c r="L61" s="520"/>
      <c r="M61" s="520"/>
      <c r="N61" s="520"/>
      <c r="O61" s="521"/>
      <c r="P61" s="489"/>
      <c r="Q61" s="489"/>
    </row>
    <row r="62" spans="2:17" ht="12" customHeight="1" hidden="1">
      <c r="B62" s="20">
        <f>B61+1</f>
        <v>27</v>
      </c>
      <c r="C62" s="27" t="s">
        <v>70</v>
      </c>
      <c r="D62" s="28"/>
      <c r="E62" s="81" t="s">
        <v>66</v>
      </c>
      <c r="F62" s="519" t="s">
        <v>71</v>
      </c>
      <c r="G62" s="520"/>
      <c r="H62" s="520"/>
      <c r="I62" s="520"/>
      <c r="J62" s="520"/>
      <c r="K62" s="520"/>
      <c r="L62" s="520"/>
      <c r="M62" s="520"/>
      <c r="N62" s="520"/>
      <c r="O62" s="521"/>
      <c r="P62" s="489"/>
      <c r="Q62" s="489"/>
    </row>
    <row r="63" spans="2:17" ht="12" customHeight="1" hidden="1">
      <c r="B63" s="20">
        <f>B62+1</f>
        <v>28</v>
      </c>
      <c r="C63" s="27" t="s">
        <v>72</v>
      </c>
      <c r="D63" s="28"/>
      <c r="E63" s="81" t="s">
        <v>66</v>
      </c>
      <c r="F63" s="519" t="s">
        <v>73</v>
      </c>
      <c r="G63" s="520"/>
      <c r="H63" s="520"/>
      <c r="I63" s="520"/>
      <c r="J63" s="520"/>
      <c r="K63" s="520"/>
      <c r="L63" s="520"/>
      <c r="M63" s="520"/>
      <c r="N63" s="520"/>
      <c r="O63" s="521"/>
      <c r="P63" s="489"/>
      <c r="Q63" s="489"/>
    </row>
    <row r="64" spans="6:17" ht="12.75" hidden="1" thickBot="1">
      <c r="F64" s="47"/>
      <c r="G64" s="47"/>
      <c r="H64" s="47"/>
      <c r="I64" s="47"/>
      <c r="J64" s="47"/>
      <c r="K64" s="47"/>
      <c r="L64" s="47"/>
      <c r="M64" s="47"/>
      <c r="N64" s="47"/>
      <c r="O64" s="48"/>
      <c r="P64" s="48"/>
      <c r="Q64" s="48"/>
    </row>
    <row r="65" spans="2:17" ht="13.5" hidden="1" thickBot="1">
      <c r="B65" s="13" t="s">
        <v>74</v>
      </c>
      <c r="C65" s="14"/>
      <c r="D65" s="14"/>
      <c r="E65" s="15"/>
      <c r="F65" s="78">
        <f aca="true" t="shared" si="2" ref="F65:Q65">F$7</f>
        <v>0</v>
      </c>
      <c r="G65" s="78">
        <f t="shared" si="2"/>
        <v>0</v>
      </c>
      <c r="H65" s="78">
        <f t="shared" si="2"/>
        <v>0</v>
      </c>
      <c r="I65" s="78">
        <f t="shared" si="2"/>
        <v>0</v>
      </c>
      <c r="J65" s="78">
        <f t="shared" si="2"/>
        <v>0</v>
      </c>
      <c r="K65" s="78">
        <f t="shared" si="2"/>
        <v>0</v>
      </c>
      <c r="L65" s="78">
        <f t="shared" si="2"/>
        <v>0</v>
      </c>
      <c r="M65" s="78">
        <f t="shared" si="2"/>
        <v>0</v>
      </c>
      <c r="N65" s="78">
        <f t="shared" si="2"/>
        <v>0</v>
      </c>
      <c r="O65" s="79">
        <f t="shared" si="2"/>
        <v>0</v>
      </c>
      <c r="P65" s="78">
        <f t="shared" si="2"/>
        <v>2008</v>
      </c>
      <c r="Q65" s="78" t="str">
        <f t="shared" si="2"/>
        <v>数据来源注释</v>
      </c>
    </row>
    <row r="66" spans="2:17" ht="12" customHeight="1" hidden="1">
      <c r="B66" s="20">
        <v>30</v>
      </c>
      <c r="C66" s="27" t="s">
        <v>75</v>
      </c>
      <c r="D66" s="28"/>
      <c r="E66" s="81" t="s">
        <v>66</v>
      </c>
      <c r="F66" s="516" t="s">
        <v>76</v>
      </c>
      <c r="G66" s="562"/>
      <c r="H66" s="562"/>
      <c r="I66" s="562"/>
      <c r="J66" s="562"/>
      <c r="K66" s="562"/>
      <c r="L66" s="562"/>
      <c r="M66" s="562"/>
      <c r="N66" s="562"/>
      <c r="O66" s="563"/>
      <c r="P66" s="490"/>
      <c r="Q66" s="490"/>
    </row>
    <row r="67" spans="2:17" ht="12" customHeight="1" hidden="1">
      <c r="B67" s="20" t="s">
        <v>77</v>
      </c>
      <c r="C67" s="27" t="s">
        <v>26</v>
      </c>
      <c r="D67" s="28"/>
      <c r="E67" s="81" t="s">
        <v>66</v>
      </c>
      <c r="F67" s="564" t="s">
        <v>78</v>
      </c>
      <c r="G67" s="565"/>
      <c r="H67" s="565"/>
      <c r="I67" s="565"/>
      <c r="J67" s="565"/>
      <c r="K67" s="565"/>
      <c r="L67" s="565"/>
      <c r="M67" s="565"/>
      <c r="N67" s="565"/>
      <c r="O67" s="566"/>
      <c r="P67" s="491"/>
      <c r="Q67" s="491"/>
    </row>
    <row r="68" spans="2:17" ht="12" customHeight="1" hidden="1">
      <c r="B68" s="20" t="s">
        <v>79</v>
      </c>
      <c r="C68" s="27" t="s">
        <v>80</v>
      </c>
      <c r="D68" s="28"/>
      <c r="E68" s="81" t="s">
        <v>66</v>
      </c>
      <c r="F68" s="564" t="s">
        <v>81</v>
      </c>
      <c r="G68" s="565"/>
      <c r="H68" s="565"/>
      <c r="I68" s="565"/>
      <c r="J68" s="565"/>
      <c r="K68" s="565"/>
      <c r="L68" s="565"/>
      <c r="M68" s="565"/>
      <c r="N68" s="565"/>
      <c r="O68" s="566"/>
      <c r="P68" s="491"/>
      <c r="Q68" s="491"/>
    </row>
    <row r="69" spans="2:17" ht="12" customHeight="1" hidden="1">
      <c r="B69" s="20" t="s">
        <v>82</v>
      </c>
      <c r="C69" s="27" t="s">
        <v>24</v>
      </c>
      <c r="D69" s="28"/>
      <c r="E69" s="81" t="s">
        <v>66</v>
      </c>
      <c r="F69" s="564" t="s">
        <v>83</v>
      </c>
      <c r="G69" s="565"/>
      <c r="H69" s="565"/>
      <c r="I69" s="565"/>
      <c r="J69" s="565"/>
      <c r="K69" s="565"/>
      <c r="L69" s="565"/>
      <c r="M69" s="565"/>
      <c r="N69" s="565"/>
      <c r="O69" s="566"/>
      <c r="P69" s="491"/>
      <c r="Q69" s="491"/>
    </row>
    <row r="70" spans="2:17" ht="12" customHeight="1" hidden="1">
      <c r="B70" s="20">
        <v>32</v>
      </c>
      <c r="C70" s="27" t="s">
        <v>84</v>
      </c>
      <c r="D70" s="28"/>
      <c r="E70" s="81" t="s">
        <v>66</v>
      </c>
      <c r="F70" s="567" t="s">
        <v>85</v>
      </c>
      <c r="G70" s="567"/>
      <c r="H70" s="567"/>
      <c r="I70" s="567"/>
      <c r="J70" s="567"/>
      <c r="K70" s="567"/>
      <c r="L70" s="567"/>
      <c r="M70" s="567"/>
      <c r="N70" s="567"/>
      <c r="O70" s="567"/>
      <c r="P70" s="567"/>
      <c r="Q70" s="501"/>
    </row>
    <row r="71" spans="2:17" s="3" customFormat="1" ht="12.75" hidden="1" thickBot="1">
      <c r="B71" s="70"/>
      <c r="C71" s="17"/>
      <c r="D71" s="17"/>
      <c r="E71" s="70"/>
      <c r="F71" s="86"/>
      <c r="G71" s="87"/>
      <c r="H71" s="87"/>
      <c r="I71" s="87"/>
      <c r="J71" s="87"/>
      <c r="K71" s="87"/>
      <c r="L71" s="87"/>
      <c r="M71" s="87"/>
      <c r="N71" s="87"/>
      <c r="O71" s="87"/>
      <c r="P71" s="87"/>
      <c r="Q71" s="87"/>
    </row>
    <row r="72" spans="2:17" ht="13.5" thickBot="1">
      <c r="B72" s="13" t="s">
        <v>86</v>
      </c>
      <c r="C72" s="14"/>
      <c r="D72" s="14"/>
      <c r="E72" s="15"/>
      <c r="F72" s="541"/>
      <c r="G72" s="542"/>
      <c r="H72" s="542"/>
      <c r="I72" s="542"/>
      <c r="J72" s="542"/>
      <c r="K72" s="542"/>
      <c r="L72" s="542"/>
      <c r="M72" s="542"/>
      <c r="N72" s="542"/>
      <c r="O72" s="543"/>
      <c r="P72" s="19">
        <f>P$7</f>
        <v>2008</v>
      </c>
      <c r="Q72" s="19" t="str">
        <f>Q$7</f>
        <v>数据来源注释</v>
      </c>
    </row>
    <row r="73" spans="2:17" ht="12" customHeight="1">
      <c r="B73" s="20" t="s">
        <v>87</v>
      </c>
      <c r="C73" s="27" t="s">
        <v>88</v>
      </c>
      <c r="D73" s="28"/>
      <c r="E73" s="36" t="s">
        <v>89</v>
      </c>
      <c r="F73" s="568" t="s">
        <v>90</v>
      </c>
      <c r="G73" s="569"/>
      <c r="H73" s="569"/>
      <c r="I73" s="569"/>
      <c r="J73" s="569"/>
      <c r="K73" s="569"/>
      <c r="L73" s="569"/>
      <c r="M73" s="569"/>
      <c r="N73" s="569"/>
      <c r="O73" s="570"/>
      <c r="P73" s="492"/>
      <c r="Q73" s="492"/>
    </row>
    <row r="74" spans="2:17" ht="25.5" customHeight="1" hidden="1">
      <c r="B74" s="20" t="s">
        <v>91</v>
      </c>
      <c r="C74" s="27" t="s">
        <v>92</v>
      </c>
      <c r="D74" s="28"/>
      <c r="E74" s="36" t="s">
        <v>93</v>
      </c>
      <c r="F74" s="571" t="s">
        <v>94</v>
      </c>
      <c r="G74" s="572"/>
      <c r="H74" s="572"/>
      <c r="I74" s="572"/>
      <c r="J74" s="572"/>
      <c r="K74" s="572"/>
      <c r="L74" s="572"/>
      <c r="M74" s="572"/>
      <c r="N74" s="572"/>
      <c r="O74" s="573"/>
      <c r="P74" s="493"/>
      <c r="Q74" s="493"/>
    </row>
    <row r="75" spans="2:17" ht="12" customHeight="1">
      <c r="B75" s="20" t="s">
        <v>95</v>
      </c>
      <c r="C75" s="27" t="s">
        <v>96</v>
      </c>
      <c r="D75" s="28"/>
      <c r="E75" s="36" t="s">
        <v>89</v>
      </c>
      <c r="F75" s="574" t="s">
        <v>97</v>
      </c>
      <c r="G75" s="575"/>
      <c r="H75" s="575"/>
      <c r="I75" s="575"/>
      <c r="J75" s="575"/>
      <c r="K75" s="575"/>
      <c r="L75" s="575"/>
      <c r="M75" s="575"/>
      <c r="N75" s="575"/>
      <c r="O75" s="576"/>
      <c r="P75" s="494"/>
      <c r="Q75" s="494"/>
    </row>
    <row r="76" spans="2:17" ht="12" customHeight="1">
      <c r="B76" s="20" t="s">
        <v>98</v>
      </c>
      <c r="C76" s="27" t="s">
        <v>99</v>
      </c>
      <c r="D76" s="28"/>
      <c r="E76" s="36" t="s">
        <v>93</v>
      </c>
      <c r="F76" s="574" t="s">
        <v>100</v>
      </c>
      <c r="G76" s="575"/>
      <c r="H76" s="575"/>
      <c r="I76" s="575"/>
      <c r="J76" s="575"/>
      <c r="K76" s="575"/>
      <c r="L76" s="575"/>
      <c r="M76" s="575"/>
      <c r="N76" s="575"/>
      <c r="O76" s="576"/>
      <c r="P76" s="494"/>
      <c r="Q76" s="494"/>
    </row>
    <row r="77" spans="2:17" ht="25.5" customHeight="1" hidden="1">
      <c r="B77" s="20">
        <v>33</v>
      </c>
      <c r="C77" s="27" t="s">
        <v>101</v>
      </c>
      <c r="D77" s="28"/>
      <c r="E77" s="36" t="s">
        <v>89</v>
      </c>
      <c r="F77" s="577" t="s">
        <v>102</v>
      </c>
      <c r="G77" s="578"/>
      <c r="H77" s="578"/>
      <c r="I77" s="578"/>
      <c r="J77" s="578"/>
      <c r="K77" s="578"/>
      <c r="L77" s="578"/>
      <c r="M77" s="578"/>
      <c r="N77" s="578"/>
      <c r="O77" s="579"/>
      <c r="P77" s="495"/>
      <c r="Q77" s="495"/>
    </row>
    <row r="78" spans="6:17" ht="12.75" thickBot="1">
      <c r="F78" s="47"/>
      <c r="G78" s="47"/>
      <c r="H78" s="47"/>
      <c r="I78" s="47"/>
      <c r="J78" s="47"/>
      <c r="K78" s="47"/>
      <c r="L78" s="47"/>
      <c r="M78" s="47"/>
      <c r="N78" s="47"/>
      <c r="O78" s="88"/>
      <c r="P78" s="88"/>
      <c r="Q78" s="88"/>
    </row>
    <row r="79" spans="2:17" ht="13.5" thickBot="1">
      <c r="B79" s="13" t="s">
        <v>103</v>
      </c>
      <c r="C79" s="14"/>
      <c r="D79" s="14"/>
      <c r="E79" s="15"/>
      <c r="F79" s="541"/>
      <c r="G79" s="542"/>
      <c r="H79" s="542"/>
      <c r="I79" s="542"/>
      <c r="J79" s="542"/>
      <c r="K79" s="542"/>
      <c r="L79" s="542"/>
      <c r="M79" s="542"/>
      <c r="N79" s="542"/>
      <c r="O79" s="543"/>
      <c r="P79" s="19">
        <f>P$7</f>
        <v>2008</v>
      </c>
      <c r="Q79" s="19" t="str">
        <f>Q$7</f>
        <v>数据来源注释</v>
      </c>
    </row>
    <row r="80" spans="2:17" ht="12" customHeight="1">
      <c r="B80" s="20">
        <v>34</v>
      </c>
      <c r="C80" s="27" t="s">
        <v>104</v>
      </c>
      <c r="D80" s="28"/>
      <c r="E80" s="81" t="s">
        <v>105</v>
      </c>
      <c r="F80" s="568" t="s">
        <v>106</v>
      </c>
      <c r="G80" s="569"/>
      <c r="H80" s="569"/>
      <c r="I80" s="569"/>
      <c r="J80" s="569"/>
      <c r="K80" s="569"/>
      <c r="L80" s="569"/>
      <c r="M80" s="569"/>
      <c r="N80" s="569"/>
      <c r="O80" s="570"/>
      <c r="P80" s="492"/>
      <c r="Q80" s="492"/>
    </row>
    <row r="81" spans="6:17" ht="12">
      <c r="F81" s="47"/>
      <c r="G81" s="47"/>
      <c r="H81" s="47"/>
      <c r="I81" s="47"/>
      <c r="J81" s="47"/>
      <c r="K81" s="47"/>
      <c r="L81" s="47"/>
      <c r="M81" s="47"/>
      <c r="N81" s="47"/>
      <c r="O81" s="48"/>
      <c r="P81" s="48"/>
      <c r="Q81" s="48"/>
    </row>
    <row r="82" spans="1:17" s="17" customFormat="1" ht="13.5" hidden="1" thickBot="1">
      <c r="A82" s="89" t="s">
        <v>107</v>
      </c>
      <c r="B82" s="90"/>
      <c r="C82" s="90"/>
      <c r="D82" s="90"/>
      <c r="E82" s="91"/>
      <c r="F82" s="92"/>
      <c r="G82" s="92"/>
      <c r="H82" s="92"/>
      <c r="I82" s="92"/>
      <c r="J82" s="92"/>
      <c r="K82" s="92"/>
      <c r="L82" s="92"/>
      <c r="M82" s="92"/>
      <c r="N82" s="92"/>
      <c r="O82" s="92"/>
      <c r="P82" s="93"/>
      <c r="Q82" s="93"/>
    </row>
    <row r="83" spans="1:17" ht="12" hidden="1">
      <c r="A83" s="18"/>
      <c r="F83" s="47"/>
      <c r="G83" s="47"/>
      <c r="H83" s="47"/>
      <c r="I83" s="47"/>
      <c r="J83" s="47"/>
      <c r="K83" s="47"/>
      <c r="L83" s="47"/>
      <c r="M83" s="47"/>
      <c r="N83" s="47"/>
      <c r="O83" s="48"/>
      <c r="P83" s="48"/>
      <c r="Q83" s="48"/>
    </row>
    <row r="84" spans="1:17" ht="13.5" hidden="1" thickBot="1">
      <c r="A84" s="89" t="s">
        <v>108</v>
      </c>
      <c r="B84" s="94"/>
      <c r="C84" s="94"/>
      <c r="D84" s="94"/>
      <c r="E84" s="95"/>
      <c r="F84" s="47"/>
      <c r="G84" s="47"/>
      <c r="H84" s="47"/>
      <c r="I84" s="47"/>
      <c r="J84" s="47"/>
      <c r="K84" s="47"/>
      <c r="L84" s="47"/>
      <c r="M84" s="47"/>
      <c r="N84" s="47"/>
      <c r="O84" s="48"/>
      <c r="P84" s="48"/>
      <c r="Q84" s="48"/>
    </row>
    <row r="85" spans="2:17" ht="13.5" hidden="1" thickBot="1">
      <c r="B85" s="96" t="s">
        <v>109</v>
      </c>
      <c r="C85" s="90"/>
      <c r="D85" s="90"/>
      <c r="E85" s="91"/>
      <c r="F85" s="97">
        <f aca="true" t="shared" si="3" ref="F85:Q85">F$7</f>
        <v>0</v>
      </c>
      <c r="G85" s="97">
        <f t="shared" si="3"/>
        <v>0</v>
      </c>
      <c r="H85" s="97">
        <f t="shared" si="3"/>
        <v>0</v>
      </c>
      <c r="I85" s="97">
        <f t="shared" si="3"/>
        <v>0</v>
      </c>
      <c r="J85" s="97">
        <f t="shared" si="3"/>
        <v>0</v>
      </c>
      <c r="K85" s="97">
        <f t="shared" si="3"/>
        <v>0</v>
      </c>
      <c r="L85" s="97">
        <f t="shared" si="3"/>
        <v>0</v>
      </c>
      <c r="M85" s="97">
        <f t="shared" si="3"/>
        <v>0</v>
      </c>
      <c r="N85" s="97">
        <f t="shared" si="3"/>
        <v>0</v>
      </c>
      <c r="O85" s="98">
        <f t="shared" si="3"/>
        <v>0</v>
      </c>
      <c r="P85" s="97">
        <f t="shared" si="3"/>
        <v>2008</v>
      </c>
      <c r="Q85" s="97" t="str">
        <f t="shared" si="3"/>
        <v>数据来源注释</v>
      </c>
    </row>
    <row r="86" spans="2:17" ht="25.5" customHeight="1" hidden="1">
      <c r="B86" s="20" t="s">
        <v>110</v>
      </c>
      <c r="C86" s="450" t="s">
        <v>728</v>
      </c>
      <c r="D86" s="100"/>
      <c r="E86" s="101" t="s">
        <v>111</v>
      </c>
      <c r="F86" s="580" t="s">
        <v>112</v>
      </c>
      <c r="G86" s="580"/>
      <c r="H86" s="580"/>
      <c r="I86" s="580"/>
      <c r="J86" s="580"/>
      <c r="K86" s="580"/>
      <c r="L86" s="580"/>
      <c r="M86" s="580"/>
      <c r="N86" s="580"/>
      <c r="O86" s="580"/>
      <c r="P86" s="580"/>
      <c r="Q86" s="502"/>
    </row>
    <row r="87" spans="2:18" ht="25.5" customHeight="1" hidden="1">
      <c r="B87" s="20" t="s">
        <v>113</v>
      </c>
      <c r="C87" s="102" t="s">
        <v>114</v>
      </c>
      <c r="D87" s="103"/>
      <c r="E87" s="104" t="s">
        <v>115</v>
      </c>
      <c r="F87" s="581" t="s">
        <v>116</v>
      </c>
      <c r="G87" s="581"/>
      <c r="H87" s="581"/>
      <c r="I87" s="581"/>
      <c r="J87" s="581"/>
      <c r="K87" s="581"/>
      <c r="L87" s="581"/>
      <c r="M87" s="581"/>
      <c r="N87" s="581"/>
      <c r="O87" s="581"/>
      <c r="P87" s="581"/>
      <c r="Q87" s="503"/>
      <c r="R87" s="105"/>
    </row>
    <row r="88" spans="2:18" ht="25.5" customHeight="1" hidden="1">
      <c r="B88" s="20" t="s">
        <v>117</v>
      </c>
      <c r="C88" s="102" t="s">
        <v>118</v>
      </c>
      <c r="D88" s="103"/>
      <c r="E88" s="104" t="s">
        <v>119</v>
      </c>
      <c r="F88" s="581" t="s">
        <v>120</v>
      </c>
      <c r="G88" s="581"/>
      <c r="H88" s="581"/>
      <c r="I88" s="581"/>
      <c r="J88" s="581"/>
      <c r="K88" s="581"/>
      <c r="L88" s="581"/>
      <c r="M88" s="581"/>
      <c r="N88" s="581"/>
      <c r="O88" s="581"/>
      <c r="P88" s="581"/>
      <c r="Q88" s="503"/>
      <c r="R88" s="105"/>
    </row>
    <row r="89" spans="2:18" ht="25.5" customHeight="1" hidden="1">
      <c r="B89" s="20" t="s">
        <v>121</v>
      </c>
      <c r="C89" s="102" t="s">
        <v>122</v>
      </c>
      <c r="D89" s="103"/>
      <c r="E89" s="104" t="s">
        <v>42</v>
      </c>
      <c r="F89" s="582" t="s">
        <v>123</v>
      </c>
      <c r="G89" s="582"/>
      <c r="H89" s="582"/>
      <c r="I89" s="582"/>
      <c r="J89" s="582"/>
      <c r="K89" s="582"/>
      <c r="L89" s="582"/>
      <c r="M89" s="582"/>
      <c r="N89" s="582"/>
      <c r="O89" s="582"/>
      <c r="P89" s="582"/>
      <c r="Q89" s="504"/>
      <c r="R89" s="105"/>
    </row>
    <row r="90" spans="2:18" ht="25.5" customHeight="1" hidden="1">
      <c r="B90" s="20">
        <v>36</v>
      </c>
      <c r="C90" s="102" t="s">
        <v>124</v>
      </c>
      <c r="D90" s="103"/>
      <c r="E90" s="104" t="s">
        <v>125</v>
      </c>
      <c r="F90" s="582" t="s">
        <v>126</v>
      </c>
      <c r="G90" s="582"/>
      <c r="H90" s="582"/>
      <c r="I90" s="582"/>
      <c r="J90" s="582"/>
      <c r="K90" s="582"/>
      <c r="L90" s="582"/>
      <c r="M90" s="582"/>
      <c r="N90" s="582"/>
      <c r="O90" s="582"/>
      <c r="P90" s="582"/>
      <c r="Q90" s="504"/>
      <c r="R90" s="105"/>
    </row>
    <row r="91" spans="2:18" ht="25.5" customHeight="1" hidden="1">
      <c r="B91" s="20">
        <f>B90+1</f>
        <v>37</v>
      </c>
      <c r="C91" s="102" t="s">
        <v>127</v>
      </c>
      <c r="D91" s="103"/>
      <c r="E91" s="104" t="s">
        <v>125</v>
      </c>
      <c r="F91" s="583" t="s">
        <v>128</v>
      </c>
      <c r="G91" s="583"/>
      <c r="H91" s="583"/>
      <c r="I91" s="583"/>
      <c r="J91" s="583"/>
      <c r="K91" s="583"/>
      <c r="L91" s="583"/>
      <c r="M91" s="583"/>
      <c r="N91" s="583"/>
      <c r="O91" s="583"/>
      <c r="P91" s="583"/>
      <c r="Q91" s="505"/>
      <c r="R91" s="105"/>
    </row>
    <row r="92" spans="2:18" ht="25.5" customHeight="1" hidden="1">
      <c r="B92" s="20" t="s">
        <v>129</v>
      </c>
      <c r="C92" s="102" t="s">
        <v>130</v>
      </c>
      <c r="D92" s="103"/>
      <c r="E92" s="104" t="s">
        <v>125</v>
      </c>
      <c r="F92" s="583" t="s">
        <v>131</v>
      </c>
      <c r="G92" s="583"/>
      <c r="H92" s="583"/>
      <c r="I92" s="583"/>
      <c r="J92" s="583"/>
      <c r="K92" s="583"/>
      <c r="L92" s="583"/>
      <c r="M92" s="583"/>
      <c r="N92" s="583"/>
      <c r="O92" s="583"/>
      <c r="P92" s="583"/>
      <c r="Q92" s="505"/>
      <c r="R92" s="105"/>
    </row>
    <row r="93" spans="2:18" ht="25.5" customHeight="1" hidden="1">
      <c r="B93" s="20" t="s">
        <v>132</v>
      </c>
      <c r="C93" s="102" t="s">
        <v>133</v>
      </c>
      <c r="D93" s="103"/>
      <c r="E93" s="104" t="s">
        <v>125</v>
      </c>
      <c r="F93" s="583" t="s">
        <v>134</v>
      </c>
      <c r="G93" s="583"/>
      <c r="H93" s="583"/>
      <c r="I93" s="583"/>
      <c r="J93" s="583"/>
      <c r="K93" s="583"/>
      <c r="L93" s="583"/>
      <c r="M93" s="583"/>
      <c r="N93" s="583"/>
      <c r="O93" s="583"/>
      <c r="P93" s="583"/>
      <c r="Q93" s="505"/>
      <c r="R93" s="105"/>
    </row>
    <row r="94" spans="2:18" ht="12.75" hidden="1">
      <c r="B94" s="20">
        <v>39</v>
      </c>
      <c r="C94" s="102" t="s">
        <v>135</v>
      </c>
      <c r="D94" s="103"/>
      <c r="E94" s="104" t="s">
        <v>125</v>
      </c>
      <c r="F94" s="106" t="s">
        <v>136</v>
      </c>
      <c r="G94" s="107"/>
      <c r="H94" s="107"/>
      <c r="I94" s="107"/>
      <c r="J94" s="107"/>
      <c r="K94" s="107"/>
      <c r="L94" s="107"/>
      <c r="M94" s="107"/>
      <c r="N94" s="107"/>
      <c r="O94" s="107"/>
      <c r="P94" s="108"/>
      <c r="Q94" s="108"/>
      <c r="R94" s="105"/>
    </row>
    <row r="95" spans="6:17" ht="12" hidden="1">
      <c r="F95" s="47"/>
      <c r="G95" s="47"/>
      <c r="H95" s="47"/>
      <c r="I95" s="47"/>
      <c r="J95" s="47"/>
      <c r="K95" s="47"/>
      <c r="L95" s="47"/>
      <c r="M95" s="47"/>
      <c r="N95" s="47"/>
      <c r="O95" s="48"/>
      <c r="P95" s="48"/>
      <c r="Q95" s="48"/>
    </row>
    <row r="96" spans="2:17" ht="13.5" hidden="1" thickBot="1">
      <c r="B96" s="96" t="s">
        <v>137</v>
      </c>
      <c r="C96" s="90"/>
      <c r="D96" s="90"/>
      <c r="E96" s="91"/>
      <c r="F96" s="97">
        <f aca="true" t="shared" si="4" ref="F96:Q96">F$7</f>
        <v>0</v>
      </c>
      <c r="G96" s="97">
        <f t="shared" si="4"/>
        <v>0</v>
      </c>
      <c r="H96" s="97">
        <f t="shared" si="4"/>
        <v>0</v>
      </c>
      <c r="I96" s="97">
        <f t="shared" si="4"/>
        <v>0</v>
      </c>
      <c r="J96" s="97">
        <f t="shared" si="4"/>
        <v>0</v>
      </c>
      <c r="K96" s="97">
        <f t="shared" si="4"/>
        <v>0</v>
      </c>
      <c r="L96" s="97">
        <f t="shared" si="4"/>
        <v>0</v>
      </c>
      <c r="M96" s="97">
        <f t="shared" si="4"/>
        <v>0</v>
      </c>
      <c r="N96" s="97">
        <f t="shared" si="4"/>
        <v>0</v>
      </c>
      <c r="O96" s="98">
        <f t="shared" si="4"/>
        <v>0</v>
      </c>
      <c r="P96" s="97">
        <f t="shared" si="4"/>
        <v>2008</v>
      </c>
      <c r="Q96" s="97" t="str">
        <f t="shared" si="4"/>
        <v>数据来源注释</v>
      </c>
    </row>
    <row r="97" spans="2:17" ht="12.75" customHeight="1" hidden="1">
      <c r="B97" s="20">
        <f>B94+1</f>
        <v>40</v>
      </c>
      <c r="C97" s="99" t="s">
        <v>138</v>
      </c>
      <c r="D97" s="100"/>
      <c r="E97" s="104" t="s">
        <v>125</v>
      </c>
      <c r="F97" s="109" t="s">
        <v>139</v>
      </c>
      <c r="G97" s="110"/>
      <c r="H97" s="110"/>
      <c r="I97" s="110"/>
      <c r="J97" s="110"/>
      <c r="K97" s="110"/>
      <c r="L97" s="110"/>
      <c r="M97" s="110"/>
      <c r="N97" s="110"/>
      <c r="O97" s="110"/>
      <c r="P97" s="111"/>
      <c r="Q97" s="111"/>
    </row>
    <row r="98" spans="2:17" ht="12.75" hidden="1">
      <c r="B98" s="20">
        <f>B97+1</f>
        <v>41</v>
      </c>
      <c r="C98" s="102" t="s">
        <v>140</v>
      </c>
      <c r="D98" s="103"/>
      <c r="E98" s="104" t="s">
        <v>125</v>
      </c>
      <c r="F98" s="112" t="s">
        <v>141</v>
      </c>
      <c r="G98" s="113"/>
      <c r="H98" s="113"/>
      <c r="I98" s="113"/>
      <c r="J98" s="113"/>
      <c r="K98" s="113"/>
      <c r="L98" s="113"/>
      <c r="M98" s="113"/>
      <c r="N98" s="113"/>
      <c r="O98" s="113"/>
      <c r="P98" s="114"/>
      <c r="Q98" s="114"/>
    </row>
    <row r="99" spans="2:17" ht="12.75" hidden="1">
      <c r="B99" s="20">
        <v>43</v>
      </c>
      <c r="C99" s="102" t="s">
        <v>142</v>
      </c>
      <c r="D99" s="103"/>
      <c r="E99" s="104" t="s">
        <v>125</v>
      </c>
      <c r="F99" s="115" t="s">
        <v>143</v>
      </c>
      <c r="G99" s="116"/>
      <c r="H99" s="116"/>
      <c r="I99" s="116"/>
      <c r="J99" s="116"/>
      <c r="K99" s="116"/>
      <c r="L99" s="116"/>
      <c r="M99" s="116"/>
      <c r="N99" s="116"/>
      <c r="O99" s="116"/>
      <c r="P99" s="117"/>
      <c r="Q99" s="117"/>
    </row>
    <row r="100" spans="6:17" ht="12" hidden="1">
      <c r="F100" s="47"/>
      <c r="G100" s="47"/>
      <c r="H100" s="47"/>
      <c r="I100" s="47"/>
      <c r="J100" s="47"/>
      <c r="K100" s="47"/>
      <c r="L100" s="47"/>
      <c r="M100" s="47"/>
      <c r="N100" s="47"/>
      <c r="O100" s="48"/>
      <c r="P100" s="48"/>
      <c r="Q100" s="48"/>
    </row>
    <row r="101" spans="2:17" ht="13.5" hidden="1" thickBot="1">
      <c r="B101" s="96" t="s">
        <v>144</v>
      </c>
      <c r="C101" s="90"/>
      <c r="D101" s="90"/>
      <c r="E101" s="91"/>
      <c r="F101" s="97">
        <f aca="true" t="shared" si="5" ref="F101:Q101">F$7</f>
        <v>0</v>
      </c>
      <c r="G101" s="97">
        <f t="shared" si="5"/>
        <v>0</v>
      </c>
      <c r="H101" s="97">
        <f t="shared" si="5"/>
        <v>0</v>
      </c>
      <c r="I101" s="97">
        <f t="shared" si="5"/>
        <v>0</v>
      </c>
      <c r="J101" s="97">
        <f t="shared" si="5"/>
        <v>0</v>
      </c>
      <c r="K101" s="97">
        <f t="shared" si="5"/>
        <v>0</v>
      </c>
      <c r="L101" s="97">
        <f t="shared" si="5"/>
        <v>0</v>
      </c>
      <c r="M101" s="97">
        <f t="shared" si="5"/>
        <v>0</v>
      </c>
      <c r="N101" s="97">
        <f t="shared" si="5"/>
        <v>0</v>
      </c>
      <c r="O101" s="98">
        <f t="shared" si="5"/>
        <v>0</v>
      </c>
      <c r="P101" s="97">
        <f t="shared" si="5"/>
        <v>2008</v>
      </c>
      <c r="Q101" s="97" t="str">
        <f t="shared" si="5"/>
        <v>数据来源注释</v>
      </c>
    </row>
    <row r="102" spans="2:17" ht="12.75" customHeight="1" hidden="1">
      <c r="B102" s="20">
        <v>44</v>
      </c>
      <c r="C102" s="102" t="s">
        <v>145</v>
      </c>
      <c r="D102" s="103"/>
      <c r="E102" s="104" t="s">
        <v>125</v>
      </c>
      <c r="F102" s="118" t="s">
        <v>146</v>
      </c>
      <c r="G102" s="119"/>
      <c r="H102" s="119"/>
      <c r="I102" s="119"/>
      <c r="J102" s="119"/>
      <c r="K102" s="119"/>
      <c r="L102" s="119"/>
      <c r="M102" s="119"/>
      <c r="N102" s="119"/>
      <c r="O102" s="119"/>
      <c r="P102" s="120"/>
      <c r="Q102" s="120"/>
    </row>
    <row r="103" spans="2:17" ht="12.75" hidden="1">
      <c r="B103" s="20" t="s">
        <v>147</v>
      </c>
      <c r="C103" s="102" t="s">
        <v>148</v>
      </c>
      <c r="D103" s="103"/>
      <c r="E103" s="104" t="s">
        <v>125</v>
      </c>
      <c r="F103" s="121" t="s">
        <v>149</v>
      </c>
      <c r="G103" s="122"/>
      <c r="H103" s="122"/>
      <c r="I103" s="122"/>
      <c r="J103" s="122"/>
      <c r="K103" s="122"/>
      <c r="L103" s="122"/>
      <c r="M103" s="122"/>
      <c r="N103" s="122"/>
      <c r="O103" s="122"/>
      <c r="P103" s="123"/>
      <c r="Q103" s="123"/>
    </row>
    <row r="104" spans="2:17" ht="12.75" hidden="1">
      <c r="B104" s="20" t="s">
        <v>150</v>
      </c>
      <c r="C104" s="102" t="s">
        <v>151</v>
      </c>
      <c r="D104" s="103"/>
      <c r="E104" s="104" t="s">
        <v>125</v>
      </c>
      <c r="F104" s="121" t="s">
        <v>152</v>
      </c>
      <c r="G104" s="122"/>
      <c r="H104" s="122"/>
      <c r="I104" s="122"/>
      <c r="J104" s="122"/>
      <c r="K104" s="122"/>
      <c r="L104" s="122"/>
      <c r="M104" s="122"/>
      <c r="N104" s="122"/>
      <c r="O104" s="122"/>
      <c r="P104" s="123"/>
      <c r="Q104" s="123"/>
    </row>
    <row r="105" spans="2:17" ht="12.75" hidden="1">
      <c r="B105" s="20" t="s">
        <v>153</v>
      </c>
      <c r="C105" s="102" t="s">
        <v>154</v>
      </c>
      <c r="D105" s="103"/>
      <c r="E105" s="104" t="s">
        <v>125</v>
      </c>
      <c r="F105" s="121" t="s">
        <v>155</v>
      </c>
      <c r="G105" s="122"/>
      <c r="H105" s="122"/>
      <c r="I105" s="122"/>
      <c r="J105" s="122"/>
      <c r="K105" s="122"/>
      <c r="L105" s="122"/>
      <c r="M105" s="122"/>
      <c r="N105" s="122"/>
      <c r="O105" s="122"/>
      <c r="P105" s="123"/>
      <c r="Q105" s="123"/>
    </row>
    <row r="106" spans="2:17" ht="12.75" hidden="1">
      <c r="B106" s="20">
        <v>46</v>
      </c>
      <c r="C106" s="102" t="s">
        <v>156</v>
      </c>
      <c r="D106" s="103"/>
      <c r="E106" s="104" t="s">
        <v>125</v>
      </c>
      <c r="F106" s="115" t="s">
        <v>157</v>
      </c>
      <c r="G106" s="116"/>
      <c r="H106" s="116"/>
      <c r="I106" s="116"/>
      <c r="J106" s="116"/>
      <c r="K106" s="116"/>
      <c r="L106" s="116"/>
      <c r="M106" s="116"/>
      <c r="N106" s="116"/>
      <c r="O106" s="116"/>
      <c r="P106" s="117"/>
      <c r="Q106" s="117"/>
    </row>
    <row r="107" spans="6:17" ht="12" hidden="1">
      <c r="F107" s="47"/>
      <c r="G107" s="47"/>
      <c r="H107" s="47"/>
      <c r="I107" s="47"/>
      <c r="J107" s="47"/>
      <c r="K107" s="47"/>
      <c r="L107" s="47"/>
      <c r="M107" s="47"/>
      <c r="N107" s="47"/>
      <c r="O107" s="48"/>
      <c r="P107" s="48"/>
      <c r="Q107" s="48"/>
    </row>
    <row r="108" spans="1:17" ht="13.5" customHeight="1" hidden="1">
      <c r="A108" s="124"/>
      <c r="B108" s="89" t="s">
        <v>158</v>
      </c>
      <c r="C108" s="125"/>
      <c r="D108" s="125"/>
      <c r="E108" s="126"/>
      <c r="F108" s="97">
        <f aca="true" t="shared" si="6" ref="F108:Q108">F$7</f>
        <v>0</v>
      </c>
      <c r="G108" s="97">
        <f t="shared" si="6"/>
        <v>0</v>
      </c>
      <c r="H108" s="97">
        <f t="shared" si="6"/>
        <v>0</v>
      </c>
      <c r="I108" s="97">
        <f t="shared" si="6"/>
        <v>0</v>
      </c>
      <c r="J108" s="97">
        <f t="shared" si="6"/>
        <v>0</v>
      </c>
      <c r="K108" s="97">
        <f t="shared" si="6"/>
        <v>0</v>
      </c>
      <c r="L108" s="97">
        <f t="shared" si="6"/>
        <v>0</v>
      </c>
      <c r="M108" s="97">
        <f t="shared" si="6"/>
        <v>0</v>
      </c>
      <c r="N108" s="97">
        <f t="shared" si="6"/>
        <v>0</v>
      </c>
      <c r="O108" s="98">
        <f t="shared" si="6"/>
        <v>0</v>
      </c>
      <c r="P108" s="97">
        <f t="shared" si="6"/>
        <v>2008</v>
      </c>
      <c r="Q108" s="97" t="str">
        <f t="shared" si="6"/>
        <v>数据来源注释</v>
      </c>
    </row>
    <row r="109" spans="1:17" ht="13.5" customHeight="1" hidden="1">
      <c r="A109" s="124"/>
      <c r="B109" s="127">
        <v>48</v>
      </c>
      <c r="C109" s="128" t="s">
        <v>159</v>
      </c>
      <c r="D109" s="129"/>
      <c r="E109" s="104" t="s">
        <v>125</v>
      </c>
      <c r="F109" s="130" t="s">
        <v>160</v>
      </c>
      <c r="G109" s="131"/>
      <c r="H109" s="131"/>
      <c r="I109" s="131"/>
      <c r="J109" s="131"/>
      <c r="K109" s="131"/>
      <c r="L109" s="131"/>
      <c r="M109" s="131"/>
      <c r="N109" s="131"/>
      <c r="O109" s="131"/>
      <c r="P109" s="132"/>
      <c r="Q109" s="132"/>
    </row>
    <row r="110" spans="1:17" ht="13.5" customHeight="1" hidden="1">
      <c r="A110" s="124"/>
      <c r="B110" s="133"/>
      <c r="C110" s="134"/>
      <c r="D110" s="135"/>
      <c r="E110" s="133"/>
      <c r="F110" s="136"/>
      <c r="G110" s="136"/>
      <c r="H110" s="136"/>
      <c r="I110" s="136"/>
      <c r="J110" s="136"/>
      <c r="K110" s="136"/>
      <c r="L110" s="136"/>
      <c r="M110" s="136"/>
      <c r="N110" s="136"/>
      <c r="O110" s="136"/>
      <c r="P110" s="136"/>
      <c r="Q110" s="136"/>
    </row>
    <row r="111" spans="1:17" ht="13.5" hidden="1" thickBot="1">
      <c r="A111" s="89" t="s">
        <v>161</v>
      </c>
      <c r="B111" s="94"/>
      <c r="C111" s="94"/>
      <c r="D111" s="94"/>
      <c r="E111" s="95"/>
      <c r="F111" s="97">
        <f aca="true" t="shared" si="7" ref="F111:Q111">F$7</f>
        <v>0</v>
      </c>
      <c r="G111" s="97">
        <f t="shared" si="7"/>
        <v>0</v>
      </c>
      <c r="H111" s="97">
        <f t="shared" si="7"/>
        <v>0</v>
      </c>
      <c r="I111" s="97">
        <f t="shared" si="7"/>
        <v>0</v>
      </c>
      <c r="J111" s="97">
        <f t="shared" si="7"/>
        <v>0</v>
      </c>
      <c r="K111" s="97">
        <f t="shared" si="7"/>
        <v>0</v>
      </c>
      <c r="L111" s="97">
        <f t="shared" si="7"/>
        <v>0</v>
      </c>
      <c r="M111" s="97">
        <f t="shared" si="7"/>
        <v>0</v>
      </c>
      <c r="N111" s="97">
        <f t="shared" si="7"/>
        <v>0</v>
      </c>
      <c r="O111" s="98">
        <f t="shared" si="7"/>
        <v>0</v>
      </c>
      <c r="P111" s="97">
        <f t="shared" si="7"/>
        <v>2008</v>
      </c>
      <c r="Q111" s="97" t="str">
        <f t="shared" si="7"/>
        <v>数据来源注释</v>
      </c>
    </row>
    <row r="112" spans="1:17" ht="12.75" hidden="1">
      <c r="A112" s="124"/>
      <c r="B112" s="137" t="s">
        <v>162</v>
      </c>
      <c r="C112" s="102" t="s">
        <v>163</v>
      </c>
      <c r="D112" s="138"/>
      <c r="E112" s="104" t="s">
        <v>125</v>
      </c>
      <c r="F112" s="130" t="s">
        <v>164</v>
      </c>
      <c r="G112" s="131"/>
      <c r="H112" s="131"/>
      <c r="I112" s="131"/>
      <c r="J112" s="131"/>
      <c r="K112" s="131"/>
      <c r="L112" s="131"/>
      <c r="M112" s="131"/>
      <c r="N112" s="131"/>
      <c r="O112" s="131"/>
      <c r="P112" s="132"/>
      <c r="Q112" s="132"/>
    </row>
    <row r="113" spans="1:17" ht="24.75" customHeight="1" hidden="1">
      <c r="A113" s="124"/>
      <c r="B113" s="137" t="s">
        <v>165</v>
      </c>
      <c r="C113" s="102" t="s">
        <v>166</v>
      </c>
      <c r="D113" s="138"/>
      <c r="E113" s="104" t="s">
        <v>111</v>
      </c>
      <c r="F113" s="584" t="s">
        <v>167</v>
      </c>
      <c r="G113" s="584"/>
      <c r="H113" s="584"/>
      <c r="I113" s="584"/>
      <c r="J113" s="584"/>
      <c r="K113" s="584"/>
      <c r="L113" s="584"/>
      <c r="M113" s="584"/>
      <c r="N113" s="584"/>
      <c r="O113" s="584"/>
      <c r="P113" s="584"/>
      <c r="Q113" s="506"/>
    </row>
    <row r="114" spans="1:17" ht="25.5" customHeight="1" hidden="1">
      <c r="A114" s="124"/>
      <c r="B114" s="137" t="s">
        <v>168</v>
      </c>
      <c r="C114" s="102" t="s">
        <v>169</v>
      </c>
      <c r="D114" s="138"/>
      <c r="E114" s="104" t="s">
        <v>125</v>
      </c>
      <c r="F114" s="585" t="s">
        <v>170</v>
      </c>
      <c r="G114" s="585"/>
      <c r="H114" s="585"/>
      <c r="I114" s="585"/>
      <c r="J114" s="585"/>
      <c r="K114" s="585"/>
      <c r="L114" s="585"/>
      <c r="M114" s="585"/>
      <c r="N114" s="585"/>
      <c r="O114" s="585"/>
      <c r="P114" s="585"/>
      <c r="Q114" s="507"/>
    </row>
    <row r="115" spans="1:17" ht="12.75" hidden="1">
      <c r="A115" s="124"/>
      <c r="B115" s="137" t="s">
        <v>171</v>
      </c>
      <c r="C115" s="139" t="s">
        <v>172</v>
      </c>
      <c r="D115" s="138"/>
      <c r="E115" s="104" t="s">
        <v>125</v>
      </c>
      <c r="F115" s="140" t="s">
        <v>173</v>
      </c>
      <c r="G115" s="141"/>
      <c r="H115" s="141"/>
      <c r="I115" s="141"/>
      <c r="J115" s="141"/>
      <c r="K115" s="141"/>
      <c r="L115" s="141"/>
      <c r="M115" s="141"/>
      <c r="N115" s="141"/>
      <c r="O115" s="141"/>
      <c r="P115" s="142"/>
      <c r="Q115" s="142"/>
    </row>
    <row r="116" spans="1:17" ht="13.5" customHeight="1" hidden="1">
      <c r="A116" s="124"/>
      <c r="B116" s="133"/>
      <c r="C116" s="135"/>
      <c r="D116" s="135"/>
      <c r="E116" s="133"/>
      <c r="F116" s="136"/>
      <c r="G116" s="136"/>
      <c r="H116" s="136"/>
      <c r="I116" s="136"/>
      <c r="J116" s="136"/>
      <c r="K116" s="136"/>
      <c r="L116" s="136"/>
      <c r="M116" s="136"/>
      <c r="N116" s="136"/>
      <c r="O116" s="136"/>
      <c r="P116" s="136"/>
      <c r="Q116" s="136"/>
    </row>
    <row r="117" spans="1:17" ht="13.5" hidden="1" thickBot="1">
      <c r="A117" s="96" t="s">
        <v>174</v>
      </c>
      <c r="B117" s="89"/>
      <c r="C117" s="125"/>
      <c r="D117" s="125"/>
      <c r="E117" s="126"/>
      <c r="F117" s="97">
        <f aca="true" t="shared" si="8" ref="F117:Q117">F$7</f>
        <v>0</v>
      </c>
      <c r="G117" s="97">
        <f t="shared" si="8"/>
        <v>0</v>
      </c>
      <c r="H117" s="97">
        <f t="shared" si="8"/>
        <v>0</v>
      </c>
      <c r="I117" s="97">
        <f t="shared" si="8"/>
        <v>0</v>
      </c>
      <c r="J117" s="97">
        <f t="shared" si="8"/>
        <v>0</v>
      </c>
      <c r="K117" s="97">
        <f t="shared" si="8"/>
        <v>0</v>
      </c>
      <c r="L117" s="97">
        <f t="shared" si="8"/>
        <v>0</v>
      </c>
      <c r="M117" s="97">
        <f t="shared" si="8"/>
        <v>0</v>
      </c>
      <c r="N117" s="97">
        <f t="shared" si="8"/>
        <v>0</v>
      </c>
      <c r="O117" s="98">
        <f t="shared" si="8"/>
        <v>0</v>
      </c>
      <c r="P117" s="97">
        <f t="shared" si="8"/>
        <v>2008</v>
      </c>
      <c r="Q117" s="97" t="str">
        <f t="shared" si="8"/>
        <v>数据来源注释</v>
      </c>
    </row>
    <row r="118" spans="1:17" ht="12.75" hidden="1">
      <c r="A118" s="124"/>
      <c r="B118" s="137">
        <v>50</v>
      </c>
      <c r="C118" s="99" t="s">
        <v>175</v>
      </c>
      <c r="D118" s="143"/>
      <c r="E118" s="104" t="s">
        <v>125</v>
      </c>
      <c r="F118" s="118" t="s">
        <v>176</v>
      </c>
      <c r="G118" s="144"/>
      <c r="H118" s="144"/>
      <c r="I118" s="144"/>
      <c r="J118" s="144"/>
      <c r="K118" s="144"/>
      <c r="L118" s="144"/>
      <c r="M118" s="144"/>
      <c r="N118" s="144"/>
      <c r="O118" s="144"/>
      <c r="P118" s="145"/>
      <c r="Q118" s="145"/>
    </row>
    <row r="119" spans="1:17" ht="13.5" customHeight="1" hidden="1">
      <c r="A119" s="124"/>
      <c r="B119" s="133"/>
      <c r="C119" s="135"/>
      <c r="D119" s="135"/>
      <c r="E119" s="133"/>
      <c r="F119" s="136"/>
      <c r="G119" s="136"/>
      <c r="H119" s="136"/>
      <c r="I119" s="136"/>
      <c r="J119" s="136"/>
      <c r="K119" s="136"/>
      <c r="L119" s="136"/>
      <c r="M119" s="136"/>
      <c r="N119" s="136"/>
      <c r="O119" s="136"/>
      <c r="P119" s="136"/>
      <c r="Q119" s="136"/>
    </row>
    <row r="120" spans="1:17" s="17" customFormat="1" ht="12.75" hidden="1" thickBot="1">
      <c r="A120" s="146" t="s">
        <v>177</v>
      </c>
      <c r="B120" s="147"/>
      <c r="C120" s="147"/>
      <c r="D120" s="147"/>
      <c r="E120" s="148"/>
      <c r="F120" s="149"/>
      <c r="G120" s="149"/>
      <c r="H120" s="149"/>
      <c r="I120" s="149"/>
      <c r="J120" s="149"/>
      <c r="K120" s="149"/>
      <c r="L120" s="149"/>
      <c r="M120" s="149"/>
      <c r="N120" s="149"/>
      <c r="O120" s="149"/>
      <c r="P120" s="150"/>
      <c r="Q120" s="150"/>
    </row>
    <row r="121" ht="12" hidden="1"/>
    <row r="122" spans="2:17" ht="13.5" hidden="1" thickBot="1">
      <c r="B122" s="151" t="s">
        <v>178</v>
      </c>
      <c r="C122" s="147"/>
      <c r="D122" s="147"/>
      <c r="E122" s="148"/>
      <c r="F122" s="152">
        <f aca="true" t="shared" si="9" ref="F122:Q122">F$7</f>
        <v>0</v>
      </c>
      <c r="G122" s="152">
        <f t="shared" si="9"/>
        <v>0</v>
      </c>
      <c r="H122" s="152">
        <f t="shared" si="9"/>
        <v>0</v>
      </c>
      <c r="I122" s="152">
        <f t="shared" si="9"/>
        <v>0</v>
      </c>
      <c r="J122" s="152">
        <f t="shared" si="9"/>
        <v>0</v>
      </c>
      <c r="K122" s="152">
        <f t="shared" si="9"/>
        <v>0</v>
      </c>
      <c r="L122" s="152">
        <f t="shared" si="9"/>
        <v>0</v>
      </c>
      <c r="M122" s="152">
        <f t="shared" si="9"/>
        <v>0</v>
      </c>
      <c r="N122" s="152">
        <f t="shared" si="9"/>
        <v>0</v>
      </c>
      <c r="O122" s="153">
        <f t="shared" si="9"/>
        <v>0</v>
      </c>
      <c r="P122" s="152">
        <f t="shared" si="9"/>
        <v>2008</v>
      </c>
      <c r="Q122" s="152" t="str">
        <f t="shared" si="9"/>
        <v>数据来源注释</v>
      </c>
    </row>
    <row r="123" spans="2:17" ht="25.5" customHeight="1" hidden="1">
      <c r="B123" s="20">
        <v>59</v>
      </c>
      <c r="C123" s="154" t="s">
        <v>179</v>
      </c>
      <c r="D123" s="155"/>
      <c r="E123" s="156" t="s">
        <v>125</v>
      </c>
      <c r="F123" s="586" t="s">
        <v>180</v>
      </c>
      <c r="G123" s="586"/>
      <c r="H123" s="586"/>
      <c r="I123" s="586"/>
      <c r="J123" s="586"/>
      <c r="K123" s="586"/>
      <c r="L123" s="586"/>
      <c r="M123" s="586"/>
      <c r="N123" s="586"/>
      <c r="O123" s="586"/>
      <c r="P123" s="586"/>
      <c r="Q123" s="508"/>
    </row>
    <row r="124" spans="2:17" ht="25.5" customHeight="1" hidden="1">
      <c r="B124" s="20" t="s">
        <v>181</v>
      </c>
      <c r="C124" s="157"/>
      <c r="D124" s="155" t="s">
        <v>182</v>
      </c>
      <c r="E124" s="156" t="s">
        <v>125</v>
      </c>
      <c r="F124" s="586" t="s">
        <v>183</v>
      </c>
      <c r="G124" s="586"/>
      <c r="H124" s="586"/>
      <c r="I124" s="586"/>
      <c r="J124" s="586"/>
      <c r="K124" s="586"/>
      <c r="L124" s="586"/>
      <c r="M124" s="586"/>
      <c r="N124" s="586"/>
      <c r="O124" s="586"/>
      <c r="P124" s="586"/>
      <c r="Q124" s="508"/>
    </row>
    <row r="125" spans="2:17" ht="25.5" customHeight="1" hidden="1">
      <c r="B125" s="20" t="s">
        <v>184</v>
      </c>
      <c r="C125" s="157"/>
      <c r="D125" s="155" t="s">
        <v>185</v>
      </c>
      <c r="E125" s="156" t="s">
        <v>125</v>
      </c>
      <c r="F125" s="586" t="s">
        <v>186</v>
      </c>
      <c r="G125" s="586"/>
      <c r="H125" s="586"/>
      <c r="I125" s="586"/>
      <c r="J125" s="586"/>
      <c r="K125" s="586"/>
      <c r="L125" s="586"/>
      <c r="M125" s="586"/>
      <c r="N125" s="586"/>
      <c r="O125" s="586"/>
      <c r="P125" s="586"/>
      <c r="Q125" s="508"/>
    </row>
    <row r="126" spans="1:17" s="124" customFormat="1" ht="25.5" customHeight="1" hidden="1">
      <c r="A126" s="158"/>
      <c r="B126" s="20">
        <v>60</v>
      </c>
      <c r="C126" s="159" t="s">
        <v>187</v>
      </c>
      <c r="D126" s="160" t="s">
        <v>188</v>
      </c>
      <c r="E126" s="156" t="s">
        <v>111</v>
      </c>
      <c r="F126" s="586" t="s">
        <v>189</v>
      </c>
      <c r="G126" s="586"/>
      <c r="H126" s="586"/>
      <c r="I126" s="586"/>
      <c r="J126" s="586"/>
      <c r="K126" s="586"/>
      <c r="L126" s="586"/>
      <c r="M126" s="586"/>
      <c r="N126" s="586"/>
      <c r="O126" s="586"/>
      <c r="P126" s="586"/>
      <c r="Q126" s="508"/>
    </row>
    <row r="127" spans="1:17" s="124" customFormat="1" ht="25.5" customHeight="1" hidden="1">
      <c r="A127" s="158"/>
      <c r="B127" s="20">
        <v>62</v>
      </c>
      <c r="C127" s="159"/>
      <c r="D127" s="160" t="s">
        <v>190</v>
      </c>
      <c r="E127" s="156" t="s">
        <v>191</v>
      </c>
      <c r="F127" s="586" t="s">
        <v>192</v>
      </c>
      <c r="G127" s="586"/>
      <c r="H127" s="586"/>
      <c r="I127" s="586"/>
      <c r="J127" s="586"/>
      <c r="K127" s="586"/>
      <c r="L127" s="586"/>
      <c r="M127" s="586"/>
      <c r="N127" s="586"/>
      <c r="O127" s="586"/>
      <c r="P127" s="586"/>
      <c r="Q127" s="508"/>
    </row>
    <row r="128" spans="1:17" s="124" customFormat="1" ht="25.5" customHeight="1" hidden="1">
      <c r="A128" s="158"/>
      <c r="B128" s="20" t="s">
        <v>193</v>
      </c>
      <c r="C128" s="159"/>
      <c r="D128" s="161" t="s">
        <v>182</v>
      </c>
      <c r="E128" s="156" t="s">
        <v>191</v>
      </c>
      <c r="F128" s="586" t="s">
        <v>194</v>
      </c>
      <c r="G128" s="586"/>
      <c r="H128" s="586"/>
      <c r="I128" s="586"/>
      <c r="J128" s="586"/>
      <c r="K128" s="586"/>
      <c r="L128" s="586"/>
      <c r="M128" s="586"/>
      <c r="N128" s="586"/>
      <c r="O128" s="586"/>
      <c r="P128" s="586"/>
      <c r="Q128" s="508"/>
    </row>
    <row r="129" spans="1:17" s="124" customFormat="1" ht="25.5" customHeight="1" hidden="1">
      <c r="A129" s="158"/>
      <c r="B129" s="20" t="s">
        <v>195</v>
      </c>
      <c r="C129" s="159"/>
      <c r="D129" s="161" t="s">
        <v>185</v>
      </c>
      <c r="E129" s="156" t="s">
        <v>191</v>
      </c>
      <c r="F129" s="586" t="s">
        <v>196</v>
      </c>
      <c r="G129" s="586"/>
      <c r="H129" s="586"/>
      <c r="I129" s="586"/>
      <c r="J129" s="586"/>
      <c r="K129" s="586"/>
      <c r="L129" s="586"/>
      <c r="M129" s="586"/>
      <c r="N129" s="586"/>
      <c r="O129" s="586"/>
      <c r="P129" s="586"/>
      <c r="Q129" s="508"/>
    </row>
    <row r="130" spans="2:17" s="124" customFormat="1" ht="13.5" customHeight="1" hidden="1">
      <c r="B130" s="70"/>
      <c r="C130" s="135"/>
      <c r="D130" s="135"/>
      <c r="E130" s="70"/>
      <c r="F130" s="162"/>
      <c r="G130" s="162"/>
      <c r="H130" s="162"/>
      <c r="I130" s="162"/>
      <c r="J130" s="162"/>
      <c r="K130" s="162"/>
      <c r="L130" s="162"/>
      <c r="M130" s="162"/>
      <c r="N130" s="162"/>
      <c r="O130" s="162"/>
      <c r="P130" s="162"/>
      <c r="Q130" s="162"/>
    </row>
    <row r="131" spans="2:17" s="124" customFormat="1" ht="13.5" customHeight="1" hidden="1">
      <c r="B131" s="146" t="s">
        <v>197</v>
      </c>
      <c r="C131" s="147"/>
      <c r="D131" s="147"/>
      <c r="E131" s="148"/>
      <c r="F131" s="152">
        <f aca="true" t="shared" si="10" ref="F131:Q131">F$7</f>
        <v>0</v>
      </c>
      <c r="G131" s="152">
        <f t="shared" si="10"/>
        <v>0</v>
      </c>
      <c r="H131" s="152">
        <f t="shared" si="10"/>
        <v>0</v>
      </c>
      <c r="I131" s="152">
        <f t="shared" si="10"/>
        <v>0</v>
      </c>
      <c r="J131" s="152">
        <f t="shared" si="10"/>
        <v>0</v>
      </c>
      <c r="K131" s="152">
        <f t="shared" si="10"/>
        <v>0</v>
      </c>
      <c r="L131" s="152">
        <f t="shared" si="10"/>
        <v>0</v>
      </c>
      <c r="M131" s="152">
        <f t="shared" si="10"/>
        <v>0</v>
      </c>
      <c r="N131" s="152">
        <f t="shared" si="10"/>
        <v>0</v>
      </c>
      <c r="O131" s="152">
        <f t="shared" si="10"/>
        <v>0</v>
      </c>
      <c r="P131" s="152">
        <f t="shared" si="10"/>
        <v>2008</v>
      </c>
      <c r="Q131" s="152" t="str">
        <f t="shared" si="10"/>
        <v>数据来源注释</v>
      </c>
    </row>
    <row r="132" spans="2:32" s="124" customFormat="1" ht="25.5" customHeight="1" hidden="1">
      <c r="B132" s="163" t="s">
        <v>198</v>
      </c>
      <c r="C132" s="164" t="s">
        <v>199</v>
      </c>
      <c r="D132" s="165"/>
      <c r="E132" s="166"/>
      <c r="F132" s="167"/>
      <c r="G132" s="167"/>
      <c r="H132" s="167"/>
      <c r="I132" s="167"/>
      <c r="J132" s="167"/>
      <c r="K132" s="167"/>
      <c r="L132" s="167"/>
      <c r="M132" s="167"/>
      <c r="N132" s="167"/>
      <c r="O132" s="167"/>
      <c r="P132" s="168"/>
      <c r="Q132" s="168"/>
      <c r="R132" s="169"/>
      <c r="S132" s="169"/>
      <c r="T132" s="169"/>
      <c r="U132" s="169"/>
      <c r="V132" s="169"/>
      <c r="W132" s="169"/>
      <c r="X132" s="169"/>
      <c r="Y132" s="169"/>
      <c r="Z132" s="169"/>
      <c r="AA132" s="169"/>
      <c r="AB132" s="169"/>
      <c r="AC132" s="169"/>
      <c r="AD132" s="169"/>
      <c r="AE132" s="169"/>
      <c r="AF132" s="170"/>
    </row>
    <row r="133" spans="2:32" s="124" customFormat="1" ht="25.5" customHeight="1" hidden="1">
      <c r="B133" s="171" t="s">
        <v>200</v>
      </c>
      <c r="C133" s="587" t="s">
        <v>201</v>
      </c>
      <c r="D133" s="587"/>
      <c r="E133" s="587"/>
      <c r="F133" s="587"/>
      <c r="G133" s="587"/>
      <c r="H133" s="587"/>
      <c r="I133" s="587"/>
      <c r="J133" s="587"/>
      <c r="K133" s="587"/>
      <c r="L133" s="587"/>
      <c r="M133" s="587"/>
      <c r="N133" s="587"/>
      <c r="O133" s="587"/>
      <c r="P133" s="587"/>
      <c r="Q133" s="509"/>
      <c r="R133" s="172"/>
      <c r="S133" s="172"/>
      <c r="T133" s="172"/>
      <c r="U133" s="172"/>
      <c r="V133" s="172"/>
      <c r="W133" s="172"/>
      <c r="X133" s="172"/>
      <c r="Y133" s="172"/>
      <c r="Z133" s="172"/>
      <c r="AA133" s="172"/>
      <c r="AB133" s="172"/>
      <c r="AC133" s="172"/>
      <c r="AD133" s="172"/>
      <c r="AE133" s="172"/>
      <c r="AF133" s="173"/>
    </row>
    <row r="134" spans="2:32" s="124" customFormat="1" ht="25.5" customHeight="1" hidden="1">
      <c r="B134" s="174" t="s">
        <v>202</v>
      </c>
      <c r="C134" s="588" t="s">
        <v>723</v>
      </c>
      <c r="D134" s="589"/>
      <c r="E134" s="589"/>
      <c r="F134" s="589"/>
      <c r="G134" s="589"/>
      <c r="H134" s="589"/>
      <c r="I134" s="589"/>
      <c r="J134" s="589"/>
      <c r="K134" s="589"/>
      <c r="L134" s="589"/>
      <c r="M134" s="589"/>
      <c r="N134" s="589"/>
      <c r="O134" s="589"/>
      <c r="P134" s="589"/>
      <c r="Q134" s="510"/>
      <c r="R134" s="175"/>
      <c r="S134" s="175"/>
      <c r="T134" s="175"/>
      <c r="U134" s="175"/>
      <c r="V134" s="175"/>
      <c r="W134" s="175"/>
      <c r="X134" s="175"/>
      <c r="Y134" s="175"/>
      <c r="Z134" s="175"/>
      <c r="AA134" s="175"/>
      <c r="AB134" s="175"/>
      <c r="AC134" s="175"/>
      <c r="AD134" s="175"/>
      <c r="AE134" s="175"/>
      <c r="AF134" s="176"/>
    </row>
    <row r="135" spans="2:17" s="124" customFormat="1" ht="25.5" customHeight="1" hidden="1">
      <c r="B135" s="137" t="s">
        <v>203</v>
      </c>
      <c r="C135" s="177" t="s">
        <v>204</v>
      </c>
      <c r="D135" s="178"/>
      <c r="E135" s="156" t="s">
        <v>125</v>
      </c>
      <c r="F135" s="590" t="s">
        <v>205</v>
      </c>
      <c r="G135" s="590"/>
      <c r="H135" s="590"/>
      <c r="I135" s="590"/>
      <c r="J135" s="590"/>
      <c r="K135" s="590"/>
      <c r="L135" s="590"/>
      <c r="M135" s="590"/>
      <c r="N135" s="590"/>
      <c r="O135" s="590"/>
      <c r="P135" s="590"/>
      <c r="Q135" s="511"/>
    </row>
    <row r="136" spans="2:17" s="124" customFormat="1" ht="13.5" customHeight="1" hidden="1">
      <c r="B136" s="70"/>
      <c r="C136" s="135"/>
      <c r="D136" s="135"/>
      <c r="E136" s="70"/>
      <c r="F136" s="179"/>
      <c r="G136" s="179"/>
      <c r="H136" s="179"/>
      <c r="I136" s="179"/>
      <c r="J136" s="179"/>
      <c r="K136" s="179"/>
      <c r="L136" s="179"/>
      <c r="M136" s="179"/>
      <c r="N136" s="179"/>
      <c r="O136" s="179"/>
      <c r="P136" s="179"/>
      <c r="Q136" s="179"/>
    </row>
    <row r="137" spans="2:17" s="124" customFormat="1" ht="13.5" customHeight="1" hidden="1">
      <c r="B137" s="151" t="s">
        <v>206</v>
      </c>
      <c r="C137" s="147"/>
      <c r="D137" s="147"/>
      <c r="E137" s="148"/>
      <c r="F137" s="152">
        <f aca="true" t="shared" si="11" ref="F137:Q137">F$7</f>
        <v>0</v>
      </c>
      <c r="G137" s="152">
        <f t="shared" si="11"/>
        <v>0</v>
      </c>
      <c r="H137" s="152">
        <f t="shared" si="11"/>
        <v>0</v>
      </c>
      <c r="I137" s="152">
        <f t="shared" si="11"/>
        <v>0</v>
      </c>
      <c r="J137" s="152">
        <f t="shared" si="11"/>
        <v>0</v>
      </c>
      <c r="K137" s="152">
        <f t="shared" si="11"/>
        <v>0</v>
      </c>
      <c r="L137" s="152">
        <f t="shared" si="11"/>
        <v>0</v>
      </c>
      <c r="M137" s="152">
        <f t="shared" si="11"/>
        <v>0</v>
      </c>
      <c r="N137" s="152">
        <f t="shared" si="11"/>
        <v>0</v>
      </c>
      <c r="O137" s="153">
        <f t="shared" si="11"/>
        <v>0</v>
      </c>
      <c r="P137" s="152">
        <f t="shared" si="11"/>
        <v>2008</v>
      </c>
      <c r="Q137" s="152" t="str">
        <f t="shared" si="11"/>
        <v>数据来源注释</v>
      </c>
    </row>
    <row r="138" spans="2:17" s="124" customFormat="1" ht="25.5" customHeight="1" hidden="1">
      <c r="B138" s="20">
        <v>71</v>
      </c>
      <c r="C138" s="154" t="s">
        <v>207</v>
      </c>
      <c r="D138" s="155"/>
      <c r="E138" s="156" t="s">
        <v>125</v>
      </c>
      <c r="F138" s="586" t="s">
        <v>208</v>
      </c>
      <c r="G138" s="586"/>
      <c r="H138" s="586"/>
      <c r="I138" s="586"/>
      <c r="J138" s="586"/>
      <c r="K138" s="586"/>
      <c r="L138" s="586"/>
      <c r="M138" s="586"/>
      <c r="N138" s="586"/>
      <c r="O138" s="586"/>
      <c r="P138" s="586"/>
      <c r="Q138" s="508"/>
    </row>
    <row r="139" spans="2:17" s="124" customFormat="1" ht="25.5" customHeight="1" hidden="1">
      <c r="B139" s="20">
        <v>73</v>
      </c>
      <c r="C139" s="159" t="s">
        <v>187</v>
      </c>
      <c r="D139" s="160" t="s">
        <v>188</v>
      </c>
      <c r="E139" s="156" t="s">
        <v>111</v>
      </c>
      <c r="F139" s="586" t="s">
        <v>209</v>
      </c>
      <c r="G139" s="586"/>
      <c r="H139" s="586"/>
      <c r="I139" s="586"/>
      <c r="J139" s="586"/>
      <c r="K139" s="586"/>
      <c r="L139" s="586"/>
      <c r="M139" s="586"/>
      <c r="N139" s="586"/>
      <c r="O139" s="586"/>
      <c r="P139" s="586"/>
      <c r="Q139" s="508"/>
    </row>
    <row r="140" spans="2:17" s="124" customFormat="1" ht="25.5" customHeight="1" hidden="1">
      <c r="B140" s="20">
        <f>B139+1</f>
        <v>74</v>
      </c>
      <c r="C140" s="159"/>
      <c r="D140" s="160" t="s">
        <v>190</v>
      </c>
      <c r="E140" s="156" t="s">
        <v>191</v>
      </c>
      <c r="F140" s="591" t="s">
        <v>210</v>
      </c>
      <c r="G140" s="591"/>
      <c r="H140" s="591"/>
      <c r="I140" s="591"/>
      <c r="J140" s="591"/>
      <c r="K140" s="591"/>
      <c r="L140" s="591"/>
      <c r="M140" s="591"/>
      <c r="N140" s="591"/>
      <c r="O140" s="591"/>
      <c r="P140" s="591"/>
      <c r="Q140" s="512"/>
    </row>
    <row r="141" spans="2:17" s="124" customFormat="1" ht="13.5" customHeight="1" hidden="1">
      <c r="B141" s="70"/>
      <c r="C141" s="135"/>
      <c r="D141" s="135"/>
      <c r="E141" s="70"/>
      <c r="F141" s="162"/>
      <c r="G141" s="162"/>
      <c r="H141" s="162"/>
      <c r="I141" s="162"/>
      <c r="J141" s="162"/>
      <c r="K141" s="162"/>
      <c r="L141" s="162"/>
      <c r="M141" s="162"/>
      <c r="N141" s="162"/>
      <c r="O141" s="162"/>
      <c r="P141" s="162"/>
      <c r="Q141" s="162"/>
    </row>
    <row r="142" spans="2:17" s="124" customFormat="1" ht="13.5" customHeight="1" hidden="1">
      <c r="B142" s="20">
        <v>77</v>
      </c>
      <c r="C142" s="180" t="s">
        <v>211</v>
      </c>
      <c r="D142" s="161"/>
      <c r="E142" s="156" t="s">
        <v>212</v>
      </c>
      <c r="F142" s="181" t="s">
        <v>213</v>
      </c>
      <c r="G142" s="182"/>
      <c r="H142" s="182"/>
      <c r="I142" s="182"/>
      <c r="J142" s="182"/>
      <c r="K142" s="182"/>
      <c r="L142" s="182"/>
      <c r="M142" s="182"/>
      <c r="N142" s="182"/>
      <c r="O142" s="182"/>
      <c r="P142" s="183"/>
      <c r="Q142" s="183"/>
    </row>
    <row r="143" spans="2:17" s="124" customFormat="1" ht="13.5" customHeight="1" hidden="1">
      <c r="B143" s="70"/>
      <c r="C143" s="135"/>
      <c r="D143" s="135"/>
      <c r="E143" s="70"/>
      <c r="F143" s="162"/>
      <c r="G143" s="162"/>
      <c r="H143" s="162"/>
      <c r="I143" s="162"/>
      <c r="J143" s="162"/>
      <c r="K143" s="162"/>
      <c r="L143" s="162"/>
      <c r="M143" s="162"/>
      <c r="N143" s="162"/>
      <c r="O143" s="162"/>
      <c r="P143" s="162"/>
      <c r="Q143" s="162"/>
    </row>
    <row r="144" spans="2:17" s="124" customFormat="1" ht="13.5" customHeight="1" hidden="1">
      <c r="B144" s="146" t="s">
        <v>214</v>
      </c>
      <c r="C144" s="147"/>
      <c r="D144" s="147"/>
      <c r="E144" s="148"/>
      <c r="F144" s="152">
        <f aca="true" t="shared" si="12" ref="F144:Q144">F$7</f>
        <v>0</v>
      </c>
      <c r="G144" s="152">
        <f t="shared" si="12"/>
        <v>0</v>
      </c>
      <c r="H144" s="152">
        <f t="shared" si="12"/>
        <v>0</v>
      </c>
      <c r="I144" s="152">
        <f t="shared" si="12"/>
        <v>0</v>
      </c>
      <c r="J144" s="152">
        <f t="shared" si="12"/>
        <v>0</v>
      </c>
      <c r="K144" s="152">
        <f t="shared" si="12"/>
        <v>0</v>
      </c>
      <c r="L144" s="152">
        <f t="shared" si="12"/>
        <v>0</v>
      </c>
      <c r="M144" s="152">
        <f t="shared" si="12"/>
        <v>0</v>
      </c>
      <c r="N144" s="152">
        <f t="shared" si="12"/>
        <v>0</v>
      </c>
      <c r="O144" s="153">
        <f t="shared" si="12"/>
        <v>0</v>
      </c>
      <c r="P144" s="152">
        <f t="shared" si="12"/>
        <v>2008</v>
      </c>
      <c r="Q144" s="152" t="str">
        <f t="shared" si="12"/>
        <v>数据来源注释</v>
      </c>
    </row>
    <row r="145" spans="1:17" ht="12.75" hidden="1">
      <c r="A145" s="124"/>
      <c r="B145" s="137" t="s">
        <v>215</v>
      </c>
      <c r="C145" s="184" t="s">
        <v>216</v>
      </c>
      <c r="D145" s="184"/>
      <c r="E145" s="156" t="s">
        <v>191</v>
      </c>
      <c r="F145" s="185" t="s">
        <v>217</v>
      </c>
      <c r="G145" s="186"/>
      <c r="H145" s="186"/>
      <c r="I145" s="186"/>
      <c r="J145" s="186"/>
      <c r="K145" s="186"/>
      <c r="L145" s="186"/>
      <c r="M145" s="186"/>
      <c r="N145" s="186"/>
      <c r="O145" s="186"/>
      <c r="P145" s="187"/>
      <c r="Q145" s="187"/>
    </row>
    <row r="146" spans="1:17" ht="12.75" hidden="1">
      <c r="A146" s="124"/>
      <c r="B146" s="137" t="s">
        <v>218</v>
      </c>
      <c r="C146" s="184" t="s">
        <v>219</v>
      </c>
      <c r="D146" s="160"/>
      <c r="E146" s="156" t="s">
        <v>191</v>
      </c>
      <c r="F146" s="185" t="s">
        <v>220</v>
      </c>
      <c r="G146" s="186"/>
      <c r="H146" s="186"/>
      <c r="I146" s="186"/>
      <c r="J146" s="186"/>
      <c r="K146" s="186"/>
      <c r="L146" s="186"/>
      <c r="M146" s="186"/>
      <c r="N146" s="186"/>
      <c r="O146" s="186"/>
      <c r="P146" s="187"/>
      <c r="Q146" s="187"/>
    </row>
    <row r="147" spans="1:17" ht="12.75" hidden="1">
      <c r="A147" s="124"/>
      <c r="B147" s="137">
        <v>83</v>
      </c>
      <c r="C147" s="184" t="s">
        <v>221</v>
      </c>
      <c r="D147" s="160"/>
      <c r="E147" s="156" t="s">
        <v>191</v>
      </c>
      <c r="F147" s="188" t="s">
        <v>222</v>
      </c>
      <c r="G147" s="141"/>
      <c r="H147" s="141"/>
      <c r="I147" s="141"/>
      <c r="J147" s="141"/>
      <c r="K147" s="141"/>
      <c r="L147" s="141"/>
      <c r="M147" s="141"/>
      <c r="N147" s="141"/>
      <c r="O147" s="141"/>
      <c r="P147" s="142"/>
      <c r="Q147" s="142"/>
    </row>
    <row r="148" spans="6:17" ht="12" hidden="1">
      <c r="F148" s="47"/>
      <c r="G148" s="47"/>
      <c r="H148" s="47"/>
      <c r="I148" s="47"/>
      <c r="J148" s="47"/>
      <c r="K148" s="47"/>
      <c r="L148" s="47"/>
      <c r="M148" s="47"/>
      <c r="N148" s="47"/>
      <c r="O148" s="48"/>
      <c r="P148" s="48"/>
      <c r="Q148" s="48"/>
    </row>
    <row r="149" spans="2:17" ht="13.5" hidden="1" thickBot="1">
      <c r="B149" s="146" t="s">
        <v>223</v>
      </c>
      <c r="C149" s="147"/>
      <c r="D149" s="147"/>
      <c r="E149" s="189"/>
      <c r="F149" s="152">
        <f aca="true" t="shared" si="13" ref="F149:Q149">F$7</f>
        <v>0</v>
      </c>
      <c r="G149" s="152">
        <f t="shared" si="13"/>
        <v>0</v>
      </c>
      <c r="H149" s="152">
        <f t="shared" si="13"/>
        <v>0</v>
      </c>
      <c r="I149" s="152">
        <f t="shared" si="13"/>
        <v>0</v>
      </c>
      <c r="J149" s="152">
        <f t="shared" si="13"/>
        <v>0</v>
      </c>
      <c r="K149" s="152">
        <f t="shared" si="13"/>
        <v>0</v>
      </c>
      <c r="L149" s="152">
        <f t="shared" si="13"/>
        <v>0</v>
      </c>
      <c r="M149" s="152">
        <f t="shared" si="13"/>
        <v>0</v>
      </c>
      <c r="N149" s="152">
        <f t="shared" si="13"/>
        <v>0</v>
      </c>
      <c r="O149" s="153">
        <f t="shared" si="13"/>
        <v>0</v>
      </c>
      <c r="P149" s="152">
        <f t="shared" si="13"/>
        <v>2008</v>
      </c>
      <c r="Q149" s="152" t="str">
        <f t="shared" si="13"/>
        <v>数据来源注释</v>
      </c>
    </row>
    <row r="150" spans="2:17" ht="25.5" customHeight="1" hidden="1">
      <c r="B150" s="190">
        <v>91</v>
      </c>
      <c r="C150" s="191" t="s">
        <v>224</v>
      </c>
      <c r="D150" s="155"/>
      <c r="E150" s="192" t="s">
        <v>10</v>
      </c>
      <c r="F150" s="592" t="s">
        <v>225</v>
      </c>
      <c r="G150" s="592"/>
      <c r="H150" s="592"/>
      <c r="I150" s="592"/>
      <c r="J150" s="592"/>
      <c r="K150" s="592"/>
      <c r="L150" s="592"/>
      <c r="M150" s="592"/>
      <c r="N150" s="592"/>
      <c r="O150" s="592"/>
      <c r="P150" s="592"/>
      <c r="Q150" s="513"/>
    </row>
    <row r="151" spans="1:17" ht="25.5" customHeight="1" hidden="1">
      <c r="A151" s="193"/>
      <c r="B151" s="20">
        <f>B150+1</f>
        <v>92</v>
      </c>
      <c r="C151" s="180" t="s">
        <v>226</v>
      </c>
      <c r="D151" s="160"/>
      <c r="E151" s="156" t="s">
        <v>10</v>
      </c>
      <c r="F151" s="591" t="s">
        <v>227</v>
      </c>
      <c r="G151" s="591"/>
      <c r="H151" s="591"/>
      <c r="I151" s="591"/>
      <c r="J151" s="591"/>
      <c r="K151" s="591"/>
      <c r="L151" s="591"/>
      <c r="M151" s="591"/>
      <c r="N151" s="591"/>
      <c r="O151" s="591"/>
      <c r="P151" s="591"/>
      <c r="Q151" s="512"/>
    </row>
    <row r="152" spans="1:17" ht="12" hidden="1">
      <c r="A152" s="12"/>
      <c r="B152" s="194"/>
      <c r="C152" s="158"/>
      <c r="D152" s="195"/>
      <c r="E152" s="196"/>
      <c r="F152" s="31"/>
      <c r="G152" s="31"/>
      <c r="H152" s="31"/>
      <c r="I152" s="31"/>
      <c r="J152" s="31"/>
      <c r="K152" s="31"/>
      <c r="L152" s="31"/>
      <c r="M152" s="31"/>
      <c r="N152" s="31"/>
      <c r="O152" s="31"/>
      <c r="P152" s="31"/>
      <c r="Q152" s="31"/>
    </row>
    <row r="153" spans="1:17" ht="12.75" customHeight="1" hidden="1">
      <c r="A153" s="193"/>
      <c r="B153" s="20">
        <f>B151+1</f>
        <v>93</v>
      </c>
      <c r="C153" s="180" t="s">
        <v>228</v>
      </c>
      <c r="D153" s="160"/>
      <c r="E153" s="156" t="s">
        <v>229</v>
      </c>
      <c r="F153" s="591" t="s">
        <v>230</v>
      </c>
      <c r="G153" s="591"/>
      <c r="H153" s="591"/>
      <c r="I153" s="591"/>
      <c r="J153" s="591"/>
      <c r="K153" s="591"/>
      <c r="L153" s="591"/>
      <c r="M153" s="591"/>
      <c r="N153" s="591"/>
      <c r="O153" s="591"/>
      <c r="P153" s="591"/>
      <c r="Q153" s="512"/>
    </row>
    <row r="154" spans="2:17" ht="12.75" customHeight="1" hidden="1">
      <c r="B154" s="20">
        <f>B153+1</f>
        <v>94</v>
      </c>
      <c r="C154" s="180" t="s">
        <v>231</v>
      </c>
      <c r="D154" s="160"/>
      <c r="E154" s="156" t="s">
        <v>10</v>
      </c>
      <c r="F154" s="591" t="s">
        <v>232</v>
      </c>
      <c r="G154" s="591"/>
      <c r="H154" s="591"/>
      <c r="I154" s="591"/>
      <c r="J154" s="591"/>
      <c r="K154" s="591"/>
      <c r="L154" s="591"/>
      <c r="M154" s="591"/>
      <c r="N154" s="591"/>
      <c r="O154" s="591"/>
      <c r="P154" s="591"/>
      <c r="Q154" s="512"/>
    </row>
    <row r="155" spans="2:17" ht="12.75" customHeight="1" hidden="1">
      <c r="B155" s="20">
        <f>B154+1</f>
        <v>95</v>
      </c>
      <c r="C155" s="180" t="s">
        <v>233</v>
      </c>
      <c r="D155" s="160"/>
      <c r="E155" s="156" t="s">
        <v>10</v>
      </c>
      <c r="F155" s="591" t="s">
        <v>234</v>
      </c>
      <c r="G155" s="591"/>
      <c r="H155" s="591"/>
      <c r="I155" s="591"/>
      <c r="J155" s="591"/>
      <c r="K155" s="591"/>
      <c r="L155" s="591"/>
      <c r="M155" s="591"/>
      <c r="N155" s="591"/>
      <c r="O155" s="591"/>
      <c r="P155" s="591"/>
      <c r="Q155" s="512"/>
    </row>
    <row r="156" spans="1:17" ht="12.75" customHeight="1" hidden="1">
      <c r="A156" s="193"/>
      <c r="B156" s="20">
        <f>B155+1</f>
        <v>96</v>
      </c>
      <c r="C156" s="180" t="s">
        <v>235</v>
      </c>
      <c r="D156" s="160"/>
      <c r="E156" s="156" t="s">
        <v>10</v>
      </c>
      <c r="F156" s="591" t="s">
        <v>236</v>
      </c>
      <c r="G156" s="591"/>
      <c r="H156" s="591"/>
      <c r="I156" s="591"/>
      <c r="J156" s="591"/>
      <c r="K156" s="591"/>
      <c r="L156" s="591"/>
      <c r="M156" s="591"/>
      <c r="N156" s="591"/>
      <c r="O156" s="591"/>
      <c r="P156" s="591"/>
      <c r="Q156" s="512"/>
    </row>
    <row r="157" spans="1:17" ht="12" hidden="1">
      <c r="A157" s="12"/>
      <c r="B157" s="194"/>
      <c r="D157" s="194"/>
      <c r="E157" s="196"/>
      <c r="F157" s="197"/>
      <c r="G157" s="197"/>
      <c r="H157" s="197"/>
      <c r="I157" s="197"/>
      <c r="J157" s="197"/>
      <c r="K157" s="197"/>
      <c r="L157" s="197"/>
      <c r="M157" s="197"/>
      <c r="N157" s="197"/>
      <c r="O157" s="197"/>
      <c r="P157" s="197"/>
      <c r="Q157" s="197"/>
    </row>
    <row r="158" spans="1:17" ht="12.75" customHeight="1" hidden="1">
      <c r="A158" s="193"/>
      <c r="B158" s="20">
        <f>B156+1</f>
        <v>97</v>
      </c>
      <c r="C158" s="180" t="s">
        <v>237</v>
      </c>
      <c r="D158" s="198"/>
      <c r="E158" s="156" t="s">
        <v>238</v>
      </c>
      <c r="F158" s="586" t="s">
        <v>239</v>
      </c>
      <c r="G158" s="586"/>
      <c r="H158" s="586"/>
      <c r="I158" s="586"/>
      <c r="J158" s="586"/>
      <c r="K158" s="586"/>
      <c r="L158" s="586"/>
      <c r="M158" s="586"/>
      <c r="N158" s="586"/>
      <c r="O158" s="586"/>
      <c r="P158" s="586"/>
      <c r="Q158" s="508"/>
    </row>
    <row r="159" spans="6:17" ht="12.75" thickBot="1">
      <c r="F159" s="47"/>
      <c r="G159" s="47"/>
      <c r="H159" s="47"/>
      <c r="I159" s="47"/>
      <c r="J159" s="47"/>
      <c r="K159" s="47"/>
      <c r="L159" s="47"/>
      <c r="M159" s="47"/>
      <c r="N159" s="47"/>
      <c r="O159" s="48"/>
      <c r="P159" s="48"/>
      <c r="Q159" s="48"/>
    </row>
    <row r="160" spans="1:17" s="17" customFormat="1" ht="13.5" thickBot="1">
      <c r="A160" s="13" t="s">
        <v>240</v>
      </c>
      <c r="B160" s="14"/>
      <c r="C160" s="14"/>
      <c r="D160" s="14"/>
      <c r="E160" s="15"/>
      <c r="F160" s="199"/>
      <c r="G160" s="199"/>
      <c r="H160" s="199"/>
      <c r="I160" s="199"/>
      <c r="J160" s="199"/>
      <c r="K160" s="199"/>
      <c r="L160" s="199"/>
      <c r="M160" s="199"/>
      <c r="N160" s="199"/>
      <c r="O160" s="199"/>
      <c r="P160" s="200"/>
      <c r="Q160" s="200"/>
    </row>
    <row r="161" spans="1:17" ht="12.75" thickBot="1">
      <c r="A161" s="124"/>
      <c r="B161" s="124"/>
      <c r="C161" s="124"/>
      <c r="D161" s="124"/>
      <c r="E161" s="201"/>
      <c r="F161" s="202"/>
      <c r="G161" s="202"/>
      <c r="H161" s="202"/>
      <c r="I161" s="202"/>
      <c r="J161" s="202"/>
      <c r="K161" s="202"/>
      <c r="L161" s="202"/>
      <c r="M161" s="202"/>
      <c r="N161" s="202"/>
      <c r="O161" s="203"/>
      <c r="P161" s="203"/>
      <c r="Q161" s="203"/>
    </row>
    <row r="162" spans="1:17" s="17" customFormat="1" ht="13.5" thickBot="1">
      <c r="A162" s="1"/>
      <c r="B162" s="13" t="s">
        <v>241</v>
      </c>
      <c r="C162" s="14"/>
      <c r="D162" s="14"/>
      <c r="E162" s="15"/>
      <c r="F162" s="611"/>
      <c r="G162" s="612"/>
      <c r="H162" s="612"/>
      <c r="I162" s="612"/>
      <c r="J162" s="612"/>
      <c r="K162" s="612"/>
      <c r="L162" s="612"/>
      <c r="M162" s="612"/>
      <c r="N162" s="612"/>
      <c r="O162" s="613"/>
      <c r="P162" s="19">
        <f>P$7</f>
        <v>2008</v>
      </c>
      <c r="Q162" s="19" t="str">
        <f>Q$7</f>
        <v>数据来源注释</v>
      </c>
    </row>
    <row r="163" spans="1:17" s="17" customFormat="1" ht="12.75">
      <c r="A163" s="1"/>
      <c r="B163" s="20">
        <v>101</v>
      </c>
      <c r="C163" s="204" t="s">
        <v>68</v>
      </c>
      <c r="D163" s="22"/>
      <c r="E163" s="29"/>
      <c r="F163" s="205"/>
      <c r="G163" s="206"/>
      <c r="H163" s="206"/>
      <c r="I163" s="206"/>
      <c r="J163" s="206"/>
      <c r="K163" s="206"/>
      <c r="L163" s="206"/>
      <c r="M163" s="206"/>
      <c r="N163" s="206"/>
      <c r="O163" s="206"/>
      <c r="P163" s="207"/>
      <c r="Q163" s="207"/>
    </row>
    <row r="164" spans="1:17" s="17" customFormat="1" ht="12.75" customHeight="1">
      <c r="A164" s="1"/>
      <c r="B164" s="20">
        <f aca="true" t="shared" si="14" ref="B164:B169">B163+1</f>
        <v>102</v>
      </c>
      <c r="C164" s="208"/>
      <c r="D164" s="22" t="s">
        <v>242</v>
      </c>
      <c r="E164" s="81" t="s">
        <v>31</v>
      </c>
      <c r="F164" s="593" t="s">
        <v>243</v>
      </c>
      <c r="G164" s="594"/>
      <c r="H164" s="594"/>
      <c r="I164" s="594"/>
      <c r="J164" s="594"/>
      <c r="K164" s="594"/>
      <c r="L164" s="594"/>
      <c r="M164" s="594"/>
      <c r="N164" s="594"/>
      <c r="O164" s="595"/>
      <c r="P164" s="474"/>
      <c r="Q164" s="474"/>
    </row>
    <row r="165" spans="1:17" s="17" customFormat="1" ht="12.75">
      <c r="A165" s="1"/>
      <c r="B165" s="20">
        <f t="shared" si="14"/>
        <v>103</v>
      </c>
      <c r="C165" s="208"/>
      <c r="D165" s="22" t="s">
        <v>244</v>
      </c>
      <c r="E165" s="81" t="s">
        <v>31</v>
      </c>
      <c r="F165" s="596"/>
      <c r="G165" s="597"/>
      <c r="H165" s="597"/>
      <c r="I165" s="597"/>
      <c r="J165" s="597"/>
      <c r="K165" s="597"/>
      <c r="L165" s="597"/>
      <c r="M165" s="597"/>
      <c r="N165" s="597"/>
      <c r="O165" s="598"/>
      <c r="P165" s="474"/>
      <c r="Q165" s="474"/>
    </row>
    <row r="166" spans="1:17" s="17" customFormat="1" ht="12.75">
      <c r="A166" s="1"/>
      <c r="B166" s="20">
        <f t="shared" si="14"/>
        <v>104</v>
      </c>
      <c r="C166" s="208"/>
      <c r="D166" s="22" t="s">
        <v>245</v>
      </c>
      <c r="E166" s="81" t="s">
        <v>31</v>
      </c>
      <c r="F166" s="596"/>
      <c r="G166" s="597"/>
      <c r="H166" s="597"/>
      <c r="I166" s="597"/>
      <c r="J166" s="597"/>
      <c r="K166" s="597"/>
      <c r="L166" s="597"/>
      <c r="M166" s="597"/>
      <c r="N166" s="597"/>
      <c r="O166" s="598"/>
      <c r="P166" s="474"/>
      <c r="Q166" s="474"/>
    </row>
    <row r="167" spans="1:17" s="17" customFormat="1" ht="12.75">
      <c r="A167" s="1"/>
      <c r="B167" s="20">
        <f t="shared" si="14"/>
        <v>105</v>
      </c>
      <c r="C167" s="208"/>
      <c r="D167" s="22" t="s">
        <v>246</v>
      </c>
      <c r="E167" s="81" t="s">
        <v>31</v>
      </c>
      <c r="F167" s="596"/>
      <c r="G167" s="597"/>
      <c r="H167" s="597"/>
      <c r="I167" s="597"/>
      <c r="J167" s="597"/>
      <c r="K167" s="597"/>
      <c r="L167" s="597"/>
      <c r="M167" s="597"/>
      <c r="N167" s="597"/>
      <c r="O167" s="598"/>
      <c r="P167" s="474"/>
      <c r="Q167" s="474"/>
    </row>
    <row r="168" spans="1:17" s="17" customFormat="1" ht="12.75">
      <c r="A168" s="1"/>
      <c r="B168" s="20">
        <f t="shared" si="14"/>
        <v>106</v>
      </c>
      <c r="C168" s="208"/>
      <c r="D168" s="22" t="s">
        <v>247</v>
      </c>
      <c r="E168" s="81" t="s">
        <v>248</v>
      </c>
      <c r="F168" s="596"/>
      <c r="G168" s="597"/>
      <c r="H168" s="597"/>
      <c r="I168" s="597"/>
      <c r="J168" s="597"/>
      <c r="K168" s="597"/>
      <c r="L168" s="597"/>
      <c r="M168" s="597"/>
      <c r="N168" s="597"/>
      <c r="O168" s="598"/>
      <c r="P168" s="474"/>
      <c r="Q168" s="474"/>
    </row>
    <row r="169" spans="1:17" s="17" customFormat="1" ht="12.75">
      <c r="A169" s="1"/>
      <c r="B169" s="20">
        <f t="shared" si="14"/>
        <v>107</v>
      </c>
      <c r="C169" s="208"/>
      <c r="D169" s="22" t="s">
        <v>249</v>
      </c>
      <c r="E169" s="81" t="s">
        <v>31</v>
      </c>
      <c r="F169" s="596"/>
      <c r="G169" s="597"/>
      <c r="H169" s="597"/>
      <c r="I169" s="597"/>
      <c r="J169" s="597"/>
      <c r="K169" s="597"/>
      <c r="L169" s="597"/>
      <c r="M169" s="597"/>
      <c r="N169" s="597"/>
      <c r="O169" s="598"/>
      <c r="P169" s="474"/>
      <c r="Q169" s="474"/>
    </row>
    <row r="170" spans="1:17" s="17" customFormat="1" ht="12.75">
      <c r="A170" s="1"/>
      <c r="B170" s="20" t="s">
        <v>250</v>
      </c>
      <c r="C170" s="208"/>
      <c r="D170" s="22" t="s">
        <v>251</v>
      </c>
      <c r="E170" s="81" t="s">
        <v>31</v>
      </c>
      <c r="F170" s="599"/>
      <c r="G170" s="600"/>
      <c r="H170" s="600"/>
      <c r="I170" s="600"/>
      <c r="J170" s="600"/>
      <c r="K170" s="600"/>
      <c r="L170" s="600"/>
      <c r="M170" s="600"/>
      <c r="N170" s="600"/>
      <c r="O170" s="601"/>
      <c r="P170" s="474"/>
      <c r="Q170" s="474"/>
    </row>
    <row r="171" spans="1:17" s="17" customFormat="1" ht="12.75">
      <c r="A171" s="1"/>
      <c r="B171" s="20">
        <f>B169+1</f>
        <v>108</v>
      </c>
      <c r="C171" s="64" t="s">
        <v>70</v>
      </c>
      <c r="D171" s="28"/>
      <c r="E171" s="23"/>
      <c r="F171" s="209"/>
      <c r="G171" s="210"/>
      <c r="H171" s="211"/>
      <c r="I171" s="211"/>
      <c r="J171" s="211"/>
      <c r="K171" s="211"/>
      <c r="L171" s="211"/>
      <c r="M171" s="211"/>
      <c r="N171" s="211"/>
      <c r="O171" s="211"/>
      <c r="P171" s="212"/>
      <c r="Q171" s="212"/>
    </row>
    <row r="172" spans="1:17" s="17" customFormat="1" ht="12.75" customHeight="1">
      <c r="A172" s="1"/>
      <c r="B172" s="20">
        <f>B171+1</f>
        <v>109</v>
      </c>
      <c r="C172" s="208"/>
      <c r="D172" s="22" t="s">
        <v>252</v>
      </c>
      <c r="E172" s="81" t="s">
        <v>31</v>
      </c>
      <c r="F172" s="593" t="s">
        <v>253</v>
      </c>
      <c r="G172" s="594"/>
      <c r="H172" s="594"/>
      <c r="I172" s="594"/>
      <c r="J172" s="594"/>
      <c r="K172" s="594"/>
      <c r="L172" s="594"/>
      <c r="M172" s="594"/>
      <c r="N172" s="594"/>
      <c r="O172" s="595"/>
      <c r="P172" s="474"/>
      <c r="Q172" s="474"/>
    </row>
    <row r="173" spans="1:17" s="17" customFormat="1" ht="12.75">
      <c r="A173" s="1"/>
      <c r="B173" s="20">
        <f>B172+1</f>
        <v>110</v>
      </c>
      <c r="C173" s="208"/>
      <c r="D173" s="22" t="s">
        <v>254</v>
      </c>
      <c r="E173" s="81" t="s">
        <v>31</v>
      </c>
      <c r="F173" s="596"/>
      <c r="G173" s="597"/>
      <c r="H173" s="597"/>
      <c r="I173" s="597"/>
      <c r="J173" s="597"/>
      <c r="K173" s="597"/>
      <c r="L173" s="597"/>
      <c r="M173" s="597"/>
      <c r="N173" s="597"/>
      <c r="O173" s="598"/>
      <c r="P173" s="474"/>
      <c r="Q173" s="474"/>
    </row>
    <row r="174" spans="1:17" s="17" customFormat="1" ht="12.75">
      <c r="A174" s="1"/>
      <c r="B174" s="20">
        <f>B173+1</f>
        <v>111</v>
      </c>
      <c r="C174" s="208"/>
      <c r="D174" s="22" t="s">
        <v>255</v>
      </c>
      <c r="E174" s="81" t="s">
        <v>31</v>
      </c>
      <c r="F174" s="596"/>
      <c r="G174" s="597"/>
      <c r="H174" s="597"/>
      <c r="I174" s="597"/>
      <c r="J174" s="597"/>
      <c r="K174" s="597"/>
      <c r="L174" s="597"/>
      <c r="M174" s="597"/>
      <c r="N174" s="597"/>
      <c r="O174" s="598"/>
      <c r="P174" s="474"/>
      <c r="Q174" s="474"/>
    </row>
    <row r="175" spans="1:17" s="17" customFormat="1" ht="12.75">
      <c r="A175" s="1"/>
      <c r="B175" s="20">
        <f>B174+1</f>
        <v>112</v>
      </c>
      <c r="C175" s="208"/>
      <c r="D175" s="22" t="s">
        <v>256</v>
      </c>
      <c r="E175" s="81" t="s">
        <v>31</v>
      </c>
      <c r="F175" s="596"/>
      <c r="G175" s="597"/>
      <c r="H175" s="597"/>
      <c r="I175" s="597"/>
      <c r="J175" s="597"/>
      <c r="K175" s="597"/>
      <c r="L175" s="597"/>
      <c r="M175" s="597"/>
      <c r="N175" s="597"/>
      <c r="O175" s="598"/>
      <c r="P175" s="474"/>
      <c r="Q175" s="474"/>
    </row>
    <row r="176" spans="1:17" s="17" customFormat="1" ht="12.75">
      <c r="A176" s="1"/>
      <c r="B176" s="20">
        <f>B175+1</f>
        <v>113</v>
      </c>
      <c r="C176" s="208"/>
      <c r="D176" s="22" t="s">
        <v>257</v>
      </c>
      <c r="E176" s="81" t="s">
        <v>31</v>
      </c>
      <c r="F176" s="596"/>
      <c r="G176" s="597"/>
      <c r="H176" s="597"/>
      <c r="I176" s="597"/>
      <c r="J176" s="597"/>
      <c r="K176" s="597"/>
      <c r="L176" s="597"/>
      <c r="M176" s="597"/>
      <c r="N176" s="597"/>
      <c r="O176" s="598"/>
      <c r="P176" s="474"/>
      <c r="Q176" s="474"/>
    </row>
    <row r="177" spans="1:17" s="17" customFormat="1" ht="12.75">
      <c r="A177" s="1"/>
      <c r="B177" s="20" t="s">
        <v>258</v>
      </c>
      <c r="C177" s="208"/>
      <c r="D177" s="22" t="s">
        <v>259</v>
      </c>
      <c r="E177" s="81" t="s">
        <v>31</v>
      </c>
      <c r="F177" s="596"/>
      <c r="G177" s="597"/>
      <c r="H177" s="597"/>
      <c r="I177" s="597"/>
      <c r="J177" s="597"/>
      <c r="K177" s="597"/>
      <c r="L177" s="597"/>
      <c r="M177" s="597"/>
      <c r="N177" s="597"/>
      <c r="O177" s="598"/>
      <c r="P177" s="474"/>
      <c r="Q177" s="474"/>
    </row>
    <row r="178" spans="1:17" s="17" customFormat="1" ht="12.75">
      <c r="A178" s="1"/>
      <c r="B178" s="20">
        <v>114</v>
      </c>
      <c r="C178" s="208"/>
      <c r="D178" s="22" t="s">
        <v>260</v>
      </c>
      <c r="E178" s="81" t="s">
        <v>31</v>
      </c>
      <c r="F178" s="599"/>
      <c r="G178" s="600"/>
      <c r="H178" s="600"/>
      <c r="I178" s="600"/>
      <c r="J178" s="600"/>
      <c r="K178" s="600"/>
      <c r="L178" s="600"/>
      <c r="M178" s="600"/>
      <c r="N178" s="600"/>
      <c r="O178" s="601"/>
      <c r="P178" s="474"/>
      <c r="Q178" s="474"/>
    </row>
    <row r="179" spans="1:17" s="17" customFormat="1" ht="12.75">
      <c r="A179" s="1"/>
      <c r="B179" s="20">
        <f aca="true" t="shared" si="15" ref="B179:B187">B178+1</f>
        <v>115</v>
      </c>
      <c r="C179" s="64" t="s">
        <v>72</v>
      </c>
      <c r="D179" s="28"/>
      <c r="E179" s="213"/>
      <c r="F179" s="209"/>
      <c r="G179" s="210"/>
      <c r="H179" s="211"/>
      <c r="I179" s="211"/>
      <c r="J179" s="211"/>
      <c r="K179" s="211"/>
      <c r="L179" s="211"/>
      <c r="M179" s="211"/>
      <c r="N179" s="211"/>
      <c r="O179" s="211"/>
      <c r="P179" s="212"/>
      <c r="Q179" s="212"/>
    </row>
    <row r="180" spans="1:17" s="17" customFormat="1" ht="12.75" customHeight="1">
      <c r="A180" s="1"/>
      <c r="B180" s="20">
        <f t="shared" si="15"/>
        <v>116</v>
      </c>
      <c r="C180" s="27"/>
      <c r="D180" s="28" t="s">
        <v>261</v>
      </c>
      <c r="E180" s="81" t="s">
        <v>31</v>
      </c>
      <c r="F180" s="593" t="s">
        <v>262</v>
      </c>
      <c r="G180" s="594"/>
      <c r="H180" s="594"/>
      <c r="I180" s="594"/>
      <c r="J180" s="594"/>
      <c r="K180" s="594"/>
      <c r="L180" s="594"/>
      <c r="M180" s="594"/>
      <c r="N180" s="594"/>
      <c r="O180" s="595"/>
      <c r="P180" s="474"/>
      <c r="Q180" s="474"/>
    </row>
    <row r="181" spans="1:17" s="17" customFormat="1" ht="12.75">
      <c r="A181" s="1"/>
      <c r="B181" s="20">
        <f t="shared" si="15"/>
        <v>117</v>
      </c>
      <c r="C181" s="214"/>
      <c r="D181" s="28" t="s">
        <v>263</v>
      </c>
      <c r="E181" s="81" t="s">
        <v>31</v>
      </c>
      <c r="F181" s="596"/>
      <c r="G181" s="597"/>
      <c r="H181" s="597"/>
      <c r="I181" s="597"/>
      <c r="J181" s="597"/>
      <c r="K181" s="597"/>
      <c r="L181" s="597"/>
      <c r="M181" s="597"/>
      <c r="N181" s="597"/>
      <c r="O181" s="598"/>
      <c r="P181" s="474"/>
      <c r="Q181" s="474"/>
    </row>
    <row r="182" spans="1:17" s="17" customFormat="1" ht="12.75">
      <c r="A182" s="1"/>
      <c r="B182" s="20">
        <f t="shared" si="15"/>
        <v>118</v>
      </c>
      <c r="C182" s="27"/>
      <c r="D182" s="28" t="s">
        <v>264</v>
      </c>
      <c r="E182" s="81" t="s">
        <v>31</v>
      </c>
      <c r="F182" s="596"/>
      <c r="G182" s="597"/>
      <c r="H182" s="597"/>
      <c r="I182" s="597"/>
      <c r="J182" s="597"/>
      <c r="K182" s="597"/>
      <c r="L182" s="597"/>
      <c r="M182" s="597"/>
      <c r="N182" s="597"/>
      <c r="O182" s="598"/>
      <c r="P182" s="474"/>
      <c r="Q182" s="474"/>
    </row>
    <row r="183" spans="1:17" s="17" customFormat="1" ht="12.75">
      <c r="A183" s="1"/>
      <c r="B183" s="20">
        <f t="shared" si="15"/>
        <v>119</v>
      </c>
      <c r="C183" s="27"/>
      <c r="D183" s="28" t="s">
        <v>265</v>
      </c>
      <c r="E183" s="81" t="s">
        <v>31</v>
      </c>
      <c r="F183" s="596"/>
      <c r="G183" s="597"/>
      <c r="H183" s="597"/>
      <c r="I183" s="597"/>
      <c r="J183" s="597"/>
      <c r="K183" s="597"/>
      <c r="L183" s="597"/>
      <c r="M183" s="597"/>
      <c r="N183" s="597"/>
      <c r="O183" s="598"/>
      <c r="P183" s="474"/>
      <c r="Q183" s="474"/>
    </row>
    <row r="184" spans="1:17" s="17" customFormat="1" ht="12.75">
      <c r="A184" s="1"/>
      <c r="B184" s="20">
        <f t="shared" si="15"/>
        <v>120</v>
      </c>
      <c r="C184" s="27"/>
      <c r="D184" s="28" t="s">
        <v>266</v>
      </c>
      <c r="E184" s="81" t="s">
        <v>31</v>
      </c>
      <c r="F184" s="596"/>
      <c r="G184" s="597"/>
      <c r="H184" s="597"/>
      <c r="I184" s="597"/>
      <c r="J184" s="597"/>
      <c r="K184" s="597"/>
      <c r="L184" s="597"/>
      <c r="M184" s="597"/>
      <c r="N184" s="597"/>
      <c r="O184" s="598"/>
      <c r="P184" s="474"/>
      <c r="Q184" s="474"/>
    </row>
    <row r="185" spans="1:17" s="17" customFormat="1" ht="12.75">
      <c r="A185" s="1"/>
      <c r="B185" s="20">
        <f t="shared" si="15"/>
        <v>121</v>
      </c>
      <c r="C185" s="27"/>
      <c r="D185" s="28" t="s">
        <v>267</v>
      </c>
      <c r="E185" s="81" t="s">
        <v>31</v>
      </c>
      <c r="F185" s="596"/>
      <c r="G185" s="597"/>
      <c r="H185" s="597"/>
      <c r="I185" s="597"/>
      <c r="J185" s="597"/>
      <c r="K185" s="597"/>
      <c r="L185" s="597"/>
      <c r="M185" s="597"/>
      <c r="N185" s="597"/>
      <c r="O185" s="598"/>
      <c r="P185" s="474"/>
      <c r="Q185" s="474"/>
    </row>
    <row r="186" spans="1:17" s="17" customFormat="1" ht="12.75">
      <c r="A186" s="1"/>
      <c r="B186" s="20">
        <f t="shared" si="15"/>
        <v>122</v>
      </c>
      <c r="C186" s="27"/>
      <c r="D186" s="28" t="s">
        <v>268</v>
      </c>
      <c r="E186" s="81" t="s">
        <v>31</v>
      </c>
      <c r="F186" s="596"/>
      <c r="G186" s="597"/>
      <c r="H186" s="597"/>
      <c r="I186" s="597"/>
      <c r="J186" s="597"/>
      <c r="K186" s="597"/>
      <c r="L186" s="597"/>
      <c r="M186" s="597"/>
      <c r="N186" s="597"/>
      <c r="O186" s="598"/>
      <c r="P186" s="474"/>
      <c r="Q186" s="474"/>
    </row>
    <row r="187" spans="1:17" s="17" customFormat="1" ht="12.75">
      <c r="A187" s="1"/>
      <c r="B187" s="20">
        <f t="shared" si="15"/>
        <v>123</v>
      </c>
      <c r="C187" s="214"/>
      <c r="D187" s="28" t="s">
        <v>269</v>
      </c>
      <c r="E187" s="81" t="s">
        <v>31</v>
      </c>
      <c r="F187" s="599"/>
      <c r="G187" s="600"/>
      <c r="H187" s="600"/>
      <c r="I187" s="600"/>
      <c r="J187" s="600"/>
      <c r="K187" s="600"/>
      <c r="L187" s="600"/>
      <c r="M187" s="600"/>
      <c r="N187" s="600"/>
      <c r="O187" s="601"/>
      <c r="P187" s="474"/>
      <c r="Q187" s="474"/>
    </row>
    <row r="188" spans="1:17" s="17" customFormat="1" ht="12.75" thickBot="1">
      <c r="A188" s="1"/>
      <c r="B188" s="1"/>
      <c r="C188" s="1"/>
      <c r="D188" s="1"/>
      <c r="E188" s="2"/>
      <c r="F188" s="47"/>
      <c r="G188" s="47"/>
      <c r="H188" s="47"/>
      <c r="I188" s="47"/>
      <c r="J188" s="47"/>
      <c r="K188" s="47"/>
      <c r="L188" s="47"/>
      <c r="M188" s="47"/>
      <c r="N188" s="47"/>
      <c r="O188" s="48"/>
      <c r="P188" s="48"/>
      <c r="Q188" s="48"/>
    </row>
    <row r="189" spans="1:17" s="17" customFormat="1" ht="13.5" thickBot="1">
      <c r="A189" s="1"/>
      <c r="B189" s="13" t="s">
        <v>270</v>
      </c>
      <c r="C189" s="14"/>
      <c r="D189" s="14"/>
      <c r="E189" s="15"/>
      <c r="F189" s="611"/>
      <c r="G189" s="612"/>
      <c r="H189" s="612"/>
      <c r="I189" s="612"/>
      <c r="J189" s="612"/>
      <c r="K189" s="612"/>
      <c r="L189" s="612"/>
      <c r="M189" s="612"/>
      <c r="N189" s="612"/>
      <c r="O189" s="613"/>
      <c r="P189" s="19">
        <f>P$7</f>
        <v>2008</v>
      </c>
      <c r="Q189" s="19" t="str">
        <f>Q$7</f>
        <v>数据来源注释</v>
      </c>
    </row>
    <row r="190" spans="1:17" s="17" customFormat="1" ht="12.75">
      <c r="A190" s="1"/>
      <c r="B190" s="20">
        <v>131</v>
      </c>
      <c r="C190" s="204" t="s">
        <v>68</v>
      </c>
      <c r="D190" s="22"/>
      <c r="E190" s="213"/>
      <c r="F190" s="205"/>
      <c r="G190" s="206"/>
      <c r="H190" s="206"/>
      <c r="I190" s="206"/>
      <c r="J190" s="206"/>
      <c r="K190" s="206"/>
      <c r="L190" s="206"/>
      <c r="M190" s="206"/>
      <c r="N190" s="206"/>
      <c r="O190" s="206"/>
      <c r="P190" s="207"/>
      <c r="Q190" s="207"/>
    </row>
    <row r="191" spans="1:17" s="17" customFormat="1" ht="12.75" customHeight="1">
      <c r="A191" s="1"/>
      <c r="B191" s="20">
        <f aca="true" t="shared" si="16" ref="B191:B196">B190+1</f>
        <v>132</v>
      </c>
      <c r="C191" s="215"/>
      <c r="D191" s="22" t="s">
        <v>242</v>
      </c>
      <c r="E191" s="216" t="s">
        <v>271</v>
      </c>
      <c r="F191" s="602" t="s">
        <v>272</v>
      </c>
      <c r="G191" s="603"/>
      <c r="H191" s="603"/>
      <c r="I191" s="603"/>
      <c r="J191" s="603"/>
      <c r="K191" s="603"/>
      <c r="L191" s="603"/>
      <c r="M191" s="603"/>
      <c r="N191" s="603"/>
      <c r="O191" s="604"/>
      <c r="P191" s="472"/>
      <c r="Q191" s="472"/>
    </row>
    <row r="192" spans="1:17" s="17" customFormat="1" ht="12.75">
      <c r="A192" s="1"/>
      <c r="B192" s="20">
        <f t="shared" si="16"/>
        <v>133</v>
      </c>
      <c r="C192" s="208"/>
      <c r="D192" s="22" t="s">
        <v>244</v>
      </c>
      <c r="E192" s="216" t="s">
        <v>271</v>
      </c>
      <c r="F192" s="605"/>
      <c r="G192" s="606"/>
      <c r="H192" s="606"/>
      <c r="I192" s="606"/>
      <c r="J192" s="606"/>
      <c r="K192" s="606"/>
      <c r="L192" s="606"/>
      <c r="M192" s="606"/>
      <c r="N192" s="606"/>
      <c r="O192" s="607"/>
      <c r="P192" s="472"/>
      <c r="Q192" s="472"/>
    </row>
    <row r="193" spans="1:17" s="17" customFormat="1" ht="12.75">
      <c r="A193" s="1"/>
      <c r="B193" s="20">
        <f t="shared" si="16"/>
        <v>134</v>
      </c>
      <c r="C193" s="208"/>
      <c r="D193" s="22" t="s">
        <v>245</v>
      </c>
      <c r="E193" s="216" t="s">
        <v>271</v>
      </c>
      <c r="F193" s="605"/>
      <c r="G193" s="606"/>
      <c r="H193" s="606"/>
      <c r="I193" s="606"/>
      <c r="J193" s="606"/>
      <c r="K193" s="606"/>
      <c r="L193" s="606"/>
      <c r="M193" s="606"/>
      <c r="N193" s="606"/>
      <c r="O193" s="607"/>
      <c r="P193" s="472"/>
      <c r="Q193" s="472"/>
    </row>
    <row r="194" spans="1:17" s="17" customFormat="1" ht="12.75">
      <c r="A194" s="1"/>
      <c r="B194" s="20">
        <f t="shared" si="16"/>
        <v>135</v>
      </c>
      <c r="C194" s="217"/>
      <c r="D194" s="22" t="s">
        <v>246</v>
      </c>
      <c r="E194" s="216" t="s">
        <v>271</v>
      </c>
      <c r="F194" s="605"/>
      <c r="G194" s="606"/>
      <c r="H194" s="606"/>
      <c r="I194" s="606"/>
      <c r="J194" s="606"/>
      <c r="K194" s="606"/>
      <c r="L194" s="606"/>
      <c r="M194" s="606"/>
      <c r="N194" s="606"/>
      <c r="O194" s="607"/>
      <c r="P194" s="472"/>
      <c r="Q194" s="472"/>
    </row>
    <row r="195" spans="1:17" s="17" customFormat="1" ht="12.75">
      <c r="A195" s="1"/>
      <c r="B195" s="20">
        <f t="shared" si="16"/>
        <v>136</v>
      </c>
      <c r="C195" s="208"/>
      <c r="D195" s="22" t="s">
        <v>247</v>
      </c>
      <c r="E195" s="216" t="s">
        <v>273</v>
      </c>
      <c r="F195" s="605"/>
      <c r="G195" s="606"/>
      <c r="H195" s="606"/>
      <c r="I195" s="606"/>
      <c r="J195" s="606"/>
      <c r="K195" s="606"/>
      <c r="L195" s="606"/>
      <c r="M195" s="606"/>
      <c r="N195" s="606"/>
      <c r="O195" s="607"/>
      <c r="P195" s="472"/>
      <c r="Q195" s="472"/>
    </row>
    <row r="196" spans="1:17" s="17" customFormat="1" ht="12.75">
      <c r="A196" s="1"/>
      <c r="B196" s="20">
        <f t="shared" si="16"/>
        <v>137</v>
      </c>
      <c r="C196" s="208"/>
      <c r="D196" s="22" t="s">
        <v>249</v>
      </c>
      <c r="E196" s="216" t="s">
        <v>271</v>
      </c>
      <c r="F196" s="605"/>
      <c r="G196" s="606"/>
      <c r="H196" s="606"/>
      <c r="I196" s="606"/>
      <c r="J196" s="606"/>
      <c r="K196" s="606"/>
      <c r="L196" s="606"/>
      <c r="M196" s="606"/>
      <c r="N196" s="606"/>
      <c r="O196" s="607"/>
      <c r="P196" s="472"/>
      <c r="Q196" s="472"/>
    </row>
    <row r="197" spans="1:17" s="17" customFormat="1" ht="12.75">
      <c r="A197" s="1"/>
      <c r="B197" s="20" t="s">
        <v>274</v>
      </c>
      <c r="C197" s="208"/>
      <c r="D197" s="22" t="s">
        <v>251</v>
      </c>
      <c r="E197" s="216" t="s">
        <v>271</v>
      </c>
      <c r="F197" s="608"/>
      <c r="G197" s="609"/>
      <c r="H197" s="609"/>
      <c r="I197" s="609"/>
      <c r="J197" s="609"/>
      <c r="K197" s="609"/>
      <c r="L197" s="609"/>
      <c r="M197" s="609"/>
      <c r="N197" s="609"/>
      <c r="O197" s="610"/>
      <c r="P197" s="472"/>
      <c r="Q197" s="472"/>
    </row>
    <row r="198" spans="1:17" s="17" customFormat="1" ht="12.75">
      <c r="A198" s="1"/>
      <c r="B198" s="20">
        <f>B196+1</f>
        <v>138</v>
      </c>
      <c r="C198" s="64" t="s">
        <v>70</v>
      </c>
      <c r="D198" s="28"/>
      <c r="E198" s="213"/>
      <c r="F198" s="209"/>
      <c r="G198" s="210"/>
      <c r="H198" s="211"/>
      <c r="I198" s="211"/>
      <c r="J198" s="211"/>
      <c r="K198" s="211"/>
      <c r="L198" s="211"/>
      <c r="M198" s="211"/>
      <c r="N198" s="211"/>
      <c r="O198" s="211"/>
      <c r="P198" s="212"/>
      <c r="Q198" s="212"/>
    </row>
    <row r="199" spans="1:17" s="17" customFormat="1" ht="12.75" customHeight="1">
      <c r="A199" s="1"/>
      <c r="B199" s="20">
        <f>B198+1</f>
        <v>139</v>
      </c>
      <c r="C199" s="208"/>
      <c r="D199" s="22" t="s">
        <v>252</v>
      </c>
      <c r="E199" s="216" t="s">
        <v>271</v>
      </c>
      <c r="F199" s="602" t="s">
        <v>272</v>
      </c>
      <c r="G199" s="603"/>
      <c r="H199" s="603"/>
      <c r="I199" s="603"/>
      <c r="J199" s="603"/>
      <c r="K199" s="603"/>
      <c r="L199" s="603"/>
      <c r="M199" s="603"/>
      <c r="N199" s="603"/>
      <c r="O199" s="604"/>
      <c r="P199" s="472"/>
      <c r="Q199" s="472"/>
    </row>
    <row r="200" spans="1:17" s="17" customFormat="1" ht="12.75">
      <c r="A200" s="1"/>
      <c r="B200" s="20">
        <f>B199+1</f>
        <v>140</v>
      </c>
      <c r="C200" s="208"/>
      <c r="D200" s="22" t="s">
        <v>275</v>
      </c>
      <c r="E200" s="216" t="s">
        <v>271</v>
      </c>
      <c r="F200" s="605"/>
      <c r="G200" s="606"/>
      <c r="H200" s="606"/>
      <c r="I200" s="606"/>
      <c r="J200" s="606"/>
      <c r="K200" s="606"/>
      <c r="L200" s="606"/>
      <c r="M200" s="606"/>
      <c r="N200" s="606"/>
      <c r="O200" s="607"/>
      <c r="P200" s="472"/>
      <c r="Q200" s="472"/>
    </row>
    <row r="201" spans="1:17" s="17" customFormat="1" ht="12.75">
      <c r="A201" s="1"/>
      <c r="B201" s="20">
        <f>B200+1</f>
        <v>141</v>
      </c>
      <c r="C201" s="208"/>
      <c r="D201" s="22" t="s">
        <v>255</v>
      </c>
      <c r="E201" s="216" t="s">
        <v>271</v>
      </c>
      <c r="F201" s="605"/>
      <c r="G201" s="606"/>
      <c r="H201" s="606"/>
      <c r="I201" s="606"/>
      <c r="J201" s="606"/>
      <c r="K201" s="606"/>
      <c r="L201" s="606"/>
      <c r="M201" s="606"/>
      <c r="N201" s="606"/>
      <c r="O201" s="607"/>
      <c r="P201" s="472"/>
      <c r="Q201" s="472"/>
    </row>
    <row r="202" spans="1:17" s="17" customFormat="1" ht="12.75">
      <c r="A202" s="1"/>
      <c r="B202" s="20">
        <f>B201+1</f>
        <v>142</v>
      </c>
      <c r="C202" s="208"/>
      <c r="D202" s="22" t="s">
        <v>256</v>
      </c>
      <c r="E202" s="216" t="s">
        <v>271</v>
      </c>
      <c r="F202" s="605"/>
      <c r="G202" s="606"/>
      <c r="H202" s="606"/>
      <c r="I202" s="606"/>
      <c r="J202" s="606"/>
      <c r="K202" s="606"/>
      <c r="L202" s="606"/>
      <c r="M202" s="606"/>
      <c r="N202" s="606"/>
      <c r="O202" s="607"/>
      <c r="P202" s="472"/>
      <c r="Q202" s="472"/>
    </row>
    <row r="203" spans="1:17" s="17" customFormat="1" ht="12.75">
      <c r="A203" s="1"/>
      <c r="B203" s="20">
        <f>B202+1</f>
        <v>143</v>
      </c>
      <c r="C203" s="208"/>
      <c r="D203" s="22" t="s">
        <v>257</v>
      </c>
      <c r="E203" s="216" t="s">
        <v>271</v>
      </c>
      <c r="F203" s="605"/>
      <c r="G203" s="606"/>
      <c r="H203" s="606"/>
      <c r="I203" s="606"/>
      <c r="J203" s="606"/>
      <c r="K203" s="606"/>
      <c r="L203" s="606"/>
      <c r="M203" s="606"/>
      <c r="N203" s="606"/>
      <c r="O203" s="607"/>
      <c r="P203" s="472"/>
      <c r="Q203" s="472"/>
    </row>
    <row r="204" spans="1:17" s="17" customFormat="1" ht="12.75">
      <c r="A204" s="1"/>
      <c r="B204" s="20" t="s">
        <v>276</v>
      </c>
      <c r="C204" s="208"/>
      <c r="D204" s="22" t="s">
        <v>259</v>
      </c>
      <c r="E204" s="216" t="s">
        <v>271</v>
      </c>
      <c r="F204" s="605"/>
      <c r="G204" s="606"/>
      <c r="H204" s="606"/>
      <c r="I204" s="606"/>
      <c r="J204" s="606"/>
      <c r="K204" s="606"/>
      <c r="L204" s="606"/>
      <c r="M204" s="606"/>
      <c r="N204" s="606"/>
      <c r="O204" s="607"/>
      <c r="P204" s="472"/>
      <c r="Q204" s="472"/>
    </row>
    <row r="205" spans="1:17" s="17" customFormat="1" ht="12.75">
      <c r="A205" s="1"/>
      <c r="B205" s="20">
        <v>144</v>
      </c>
      <c r="C205" s="208"/>
      <c r="D205" s="22" t="s">
        <v>260</v>
      </c>
      <c r="E205" s="216" t="s">
        <v>271</v>
      </c>
      <c r="F205" s="608"/>
      <c r="G205" s="609"/>
      <c r="H205" s="609"/>
      <c r="I205" s="609"/>
      <c r="J205" s="609"/>
      <c r="K205" s="609"/>
      <c r="L205" s="609"/>
      <c r="M205" s="609"/>
      <c r="N205" s="609"/>
      <c r="O205" s="610"/>
      <c r="P205" s="472"/>
      <c r="Q205" s="472"/>
    </row>
    <row r="206" spans="1:17" s="17" customFormat="1" ht="12.75">
      <c r="A206" s="1"/>
      <c r="B206" s="20">
        <f aca="true" t="shared" si="17" ref="B206:B214">B205+1</f>
        <v>145</v>
      </c>
      <c r="C206" s="64" t="s">
        <v>72</v>
      </c>
      <c r="D206" s="28"/>
      <c r="E206" s="213"/>
      <c r="F206" s="209"/>
      <c r="G206" s="210"/>
      <c r="H206" s="211"/>
      <c r="I206" s="211"/>
      <c r="J206" s="211"/>
      <c r="K206" s="211"/>
      <c r="L206" s="211"/>
      <c r="M206" s="211"/>
      <c r="N206" s="211"/>
      <c r="O206" s="211"/>
      <c r="P206" s="212"/>
      <c r="Q206" s="212"/>
    </row>
    <row r="207" spans="1:17" s="17" customFormat="1" ht="12.75" customHeight="1">
      <c r="A207" s="1"/>
      <c r="B207" s="20">
        <f t="shared" si="17"/>
        <v>146</v>
      </c>
      <c r="C207" s="27"/>
      <c r="D207" s="28" t="s">
        <v>277</v>
      </c>
      <c r="E207" s="218" t="s">
        <v>271</v>
      </c>
      <c r="F207" s="602" t="s">
        <v>272</v>
      </c>
      <c r="G207" s="603"/>
      <c r="H207" s="603"/>
      <c r="I207" s="603"/>
      <c r="J207" s="603"/>
      <c r="K207" s="603"/>
      <c r="L207" s="603"/>
      <c r="M207" s="603"/>
      <c r="N207" s="603"/>
      <c r="O207" s="604"/>
      <c r="P207" s="472"/>
      <c r="Q207" s="472"/>
    </row>
    <row r="208" spans="1:17" s="17" customFormat="1" ht="12.75">
      <c r="A208" s="1"/>
      <c r="B208" s="20">
        <f t="shared" si="17"/>
        <v>147</v>
      </c>
      <c r="C208" s="27"/>
      <c r="D208" s="28" t="s">
        <v>263</v>
      </c>
      <c r="E208" s="216" t="s">
        <v>271</v>
      </c>
      <c r="F208" s="605"/>
      <c r="G208" s="606"/>
      <c r="H208" s="606"/>
      <c r="I208" s="606"/>
      <c r="J208" s="606"/>
      <c r="K208" s="606"/>
      <c r="L208" s="606"/>
      <c r="M208" s="606"/>
      <c r="N208" s="606"/>
      <c r="O208" s="607"/>
      <c r="P208" s="472"/>
      <c r="Q208" s="472"/>
    </row>
    <row r="209" spans="1:17" s="17" customFormat="1" ht="12.75">
      <c r="A209" s="1"/>
      <c r="B209" s="20">
        <f t="shared" si="17"/>
        <v>148</v>
      </c>
      <c r="C209" s="27"/>
      <c r="D209" s="28" t="s">
        <v>264</v>
      </c>
      <c r="E209" s="216" t="s">
        <v>271</v>
      </c>
      <c r="F209" s="605"/>
      <c r="G209" s="606"/>
      <c r="H209" s="606"/>
      <c r="I209" s="606"/>
      <c r="J209" s="606"/>
      <c r="K209" s="606"/>
      <c r="L209" s="606"/>
      <c r="M209" s="606"/>
      <c r="N209" s="606"/>
      <c r="O209" s="607"/>
      <c r="P209" s="472"/>
      <c r="Q209" s="472"/>
    </row>
    <row r="210" spans="1:17" s="17" customFormat="1" ht="12.75">
      <c r="A210" s="1"/>
      <c r="B210" s="20">
        <f t="shared" si="17"/>
        <v>149</v>
      </c>
      <c r="C210" s="27"/>
      <c r="D210" s="28" t="s">
        <v>265</v>
      </c>
      <c r="E210" s="216" t="s">
        <v>271</v>
      </c>
      <c r="F210" s="605"/>
      <c r="G210" s="606"/>
      <c r="H210" s="606"/>
      <c r="I210" s="606"/>
      <c r="J210" s="606"/>
      <c r="K210" s="606"/>
      <c r="L210" s="606"/>
      <c r="M210" s="606"/>
      <c r="N210" s="606"/>
      <c r="O210" s="607"/>
      <c r="P210" s="472"/>
      <c r="Q210" s="472"/>
    </row>
    <row r="211" spans="1:17" s="17" customFormat="1" ht="12.75">
      <c r="A211" s="1"/>
      <c r="B211" s="20">
        <f t="shared" si="17"/>
        <v>150</v>
      </c>
      <c r="C211" s="27"/>
      <c r="D211" s="28" t="s">
        <v>266</v>
      </c>
      <c r="E211" s="216" t="s">
        <v>271</v>
      </c>
      <c r="F211" s="605"/>
      <c r="G211" s="606"/>
      <c r="H211" s="606"/>
      <c r="I211" s="606"/>
      <c r="J211" s="606"/>
      <c r="K211" s="606"/>
      <c r="L211" s="606"/>
      <c r="M211" s="606"/>
      <c r="N211" s="606"/>
      <c r="O211" s="607"/>
      <c r="P211" s="472"/>
      <c r="Q211" s="472"/>
    </row>
    <row r="212" spans="1:17" s="17" customFormat="1" ht="12.75">
      <c r="A212" s="1"/>
      <c r="B212" s="20">
        <f t="shared" si="17"/>
        <v>151</v>
      </c>
      <c r="C212" s="27"/>
      <c r="D212" s="28" t="s">
        <v>267</v>
      </c>
      <c r="E212" s="216" t="s">
        <v>271</v>
      </c>
      <c r="F212" s="605"/>
      <c r="G212" s="606"/>
      <c r="H212" s="606"/>
      <c r="I212" s="606"/>
      <c r="J212" s="606"/>
      <c r="K212" s="606"/>
      <c r="L212" s="606"/>
      <c r="M212" s="606"/>
      <c r="N212" s="606"/>
      <c r="O212" s="607"/>
      <c r="P212" s="472"/>
      <c r="Q212" s="472"/>
    </row>
    <row r="213" spans="1:17" s="17" customFormat="1" ht="12.75">
      <c r="A213" s="1"/>
      <c r="B213" s="20">
        <f t="shared" si="17"/>
        <v>152</v>
      </c>
      <c r="C213" s="27"/>
      <c r="D213" s="28" t="s">
        <v>268</v>
      </c>
      <c r="E213" s="216" t="s">
        <v>271</v>
      </c>
      <c r="F213" s="605"/>
      <c r="G213" s="606"/>
      <c r="H213" s="606"/>
      <c r="I213" s="606"/>
      <c r="J213" s="606"/>
      <c r="K213" s="606"/>
      <c r="L213" s="606"/>
      <c r="M213" s="606"/>
      <c r="N213" s="606"/>
      <c r="O213" s="607"/>
      <c r="P213" s="472"/>
      <c r="Q213" s="472"/>
    </row>
    <row r="214" spans="1:17" s="17" customFormat="1" ht="12.75">
      <c r="A214" s="1"/>
      <c r="B214" s="20">
        <f t="shared" si="17"/>
        <v>153</v>
      </c>
      <c r="C214" s="27"/>
      <c r="D214" s="28" t="s">
        <v>269</v>
      </c>
      <c r="E214" s="216" t="s">
        <v>271</v>
      </c>
      <c r="F214" s="608"/>
      <c r="G214" s="609"/>
      <c r="H214" s="609"/>
      <c r="I214" s="609"/>
      <c r="J214" s="609"/>
      <c r="K214" s="609"/>
      <c r="L214" s="609"/>
      <c r="M214" s="609"/>
      <c r="N214" s="609"/>
      <c r="O214" s="610"/>
      <c r="P214" s="472"/>
      <c r="Q214" s="472"/>
    </row>
    <row r="215" spans="1:17" s="17" customFormat="1" ht="12.75" thickBot="1">
      <c r="A215" s="3"/>
      <c r="B215" s="70"/>
      <c r="C215" s="219"/>
      <c r="E215" s="70"/>
      <c r="F215" s="220"/>
      <c r="G215" s="220"/>
      <c r="H215" s="220"/>
      <c r="I215" s="220"/>
      <c r="J215" s="220"/>
      <c r="K215" s="220"/>
      <c r="L215" s="220"/>
      <c r="M215" s="220"/>
      <c r="N215" s="220"/>
      <c r="O215" s="220"/>
      <c r="P215" s="220"/>
      <c r="Q215" s="220"/>
    </row>
    <row r="216" spans="1:17" s="17" customFormat="1" ht="13.5" hidden="1" thickBot="1">
      <c r="A216" s="1"/>
      <c r="B216" s="13" t="s">
        <v>278</v>
      </c>
      <c r="C216" s="14"/>
      <c r="D216" s="14"/>
      <c r="E216" s="221"/>
      <c r="F216" s="611"/>
      <c r="G216" s="612"/>
      <c r="H216" s="612"/>
      <c r="I216" s="612"/>
      <c r="J216" s="612"/>
      <c r="K216" s="612"/>
      <c r="L216" s="612"/>
      <c r="M216" s="612"/>
      <c r="N216" s="612"/>
      <c r="O216" s="613"/>
      <c r="P216" s="78">
        <f>P$7</f>
        <v>2008</v>
      </c>
      <c r="Q216" s="78" t="str">
        <f>Q$7</f>
        <v>数据来源注释</v>
      </c>
    </row>
    <row r="217" spans="1:17" s="17" customFormat="1" ht="13.5" hidden="1" thickBot="1">
      <c r="A217" s="1"/>
      <c r="B217" s="190">
        <v>161</v>
      </c>
      <c r="C217" s="204" t="s">
        <v>68</v>
      </c>
      <c r="D217" s="22"/>
      <c r="E217" s="81" t="s">
        <v>66</v>
      </c>
      <c r="F217" s="643" t="s">
        <v>279</v>
      </c>
      <c r="G217" s="644"/>
      <c r="H217" s="644"/>
      <c r="I217" s="644"/>
      <c r="J217" s="644"/>
      <c r="K217" s="644"/>
      <c r="L217" s="644"/>
      <c r="M217" s="644"/>
      <c r="N217" s="644"/>
      <c r="O217" s="644"/>
      <c r="P217" s="222"/>
      <c r="Q217" s="222"/>
    </row>
    <row r="218" spans="1:17" s="17" customFormat="1" ht="12.75" customHeight="1" hidden="1">
      <c r="A218" s="1"/>
      <c r="B218" s="20">
        <f aca="true" t="shared" si="18" ref="B218:B223">B217+1</f>
        <v>162</v>
      </c>
      <c r="C218" s="208"/>
      <c r="D218" s="22" t="s">
        <v>242</v>
      </c>
      <c r="E218" s="81" t="s">
        <v>66</v>
      </c>
      <c r="F218" s="647" t="s">
        <v>280</v>
      </c>
      <c r="G218" s="648"/>
      <c r="H218" s="648"/>
      <c r="I218" s="648"/>
      <c r="J218" s="648"/>
      <c r="K218" s="648"/>
      <c r="L218" s="648"/>
      <c r="M218" s="648"/>
      <c r="N218" s="648"/>
      <c r="O218" s="648"/>
      <c r="P218" s="649"/>
      <c r="Q218" s="497"/>
    </row>
    <row r="219" spans="1:17" s="17" customFormat="1" ht="13.5" hidden="1" thickBot="1">
      <c r="A219" s="1"/>
      <c r="B219" s="20">
        <f t="shared" si="18"/>
        <v>163</v>
      </c>
      <c r="C219" s="208"/>
      <c r="D219" s="22" t="s">
        <v>244</v>
      </c>
      <c r="E219" s="81" t="s">
        <v>66</v>
      </c>
      <c r="F219" s="650"/>
      <c r="G219" s="651"/>
      <c r="H219" s="651"/>
      <c r="I219" s="651"/>
      <c r="J219" s="651"/>
      <c r="K219" s="651"/>
      <c r="L219" s="651"/>
      <c r="M219" s="651"/>
      <c r="N219" s="651"/>
      <c r="O219" s="651"/>
      <c r="P219" s="652"/>
      <c r="Q219" s="497"/>
    </row>
    <row r="220" spans="1:17" s="17" customFormat="1" ht="13.5" hidden="1" thickBot="1">
      <c r="A220" s="1"/>
      <c r="B220" s="20">
        <f t="shared" si="18"/>
        <v>164</v>
      </c>
      <c r="C220" s="208"/>
      <c r="D220" s="22" t="s">
        <v>245</v>
      </c>
      <c r="E220" s="81" t="s">
        <v>66</v>
      </c>
      <c r="F220" s="650"/>
      <c r="G220" s="651"/>
      <c r="H220" s="651"/>
      <c r="I220" s="651"/>
      <c r="J220" s="651"/>
      <c r="K220" s="651"/>
      <c r="L220" s="651"/>
      <c r="M220" s="651"/>
      <c r="N220" s="651"/>
      <c r="O220" s="651"/>
      <c r="P220" s="652"/>
      <c r="Q220" s="497"/>
    </row>
    <row r="221" spans="1:17" s="17" customFormat="1" ht="13.5" hidden="1" thickBot="1">
      <c r="A221" s="1"/>
      <c r="B221" s="20">
        <f t="shared" si="18"/>
        <v>165</v>
      </c>
      <c r="C221" s="208"/>
      <c r="D221" s="22" t="s">
        <v>246</v>
      </c>
      <c r="E221" s="81" t="s">
        <v>66</v>
      </c>
      <c r="F221" s="650"/>
      <c r="G221" s="651"/>
      <c r="H221" s="651"/>
      <c r="I221" s="651"/>
      <c r="J221" s="651"/>
      <c r="K221" s="651"/>
      <c r="L221" s="651"/>
      <c r="M221" s="651"/>
      <c r="N221" s="651"/>
      <c r="O221" s="651"/>
      <c r="P221" s="652"/>
      <c r="Q221" s="497"/>
    </row>
    <row r="222" spans="1:17" s="17" customFormat="1" ht="13.5" hidden="1" thickBot="1">
      <c r="A222" s="1"/>
      <c r="B222" s="20">
        <f t="shared" si="18"/>
        <v>166</v>
      </c>
      <c r="C222" s="208"/>
      <c r="D222" s="22" t="s">
        <v>247</v>
      </c>
      <c r="E222" s="81" t="s">
        <v>66</v>
      </c>
      <c r="F222" s="650"/>
      <c r="G222" s="651"/>
      <c r="H222" s="651"/>
      <c r="I222" s="651"/>
      <c r="J222" s="651"/>
      <c r="K222" s="651"/>
      <c r="L222" s="651"/>
      <c r="M222" s="651"/>
      <c r="N222" s="651"/>
      <c r="O222" s="651"/>
      <c r="P222" s="652"/>
      <c r="Q222" s="497"/>
    </row>
    <row r="223" spans="1:17" s="17" customFormat="1" ht="13.5" hidden="1" thickBot="1">
      <c r="A223" s="1"/>
      <c r="B223" s="20">
        <f t="shared" si="18"/>
        <v>167</v>
      </c>
      <c r="C223" s="208"/>
      <c r="D223" s="22" t="s">
        <v>249</v>
      </c>
      <c r="E223" s="81" t="s">
        <v>66</v>
      </c>
      <c r="F223" s="650"/>
      <c r="G223" s="651"/>
      <c r="H223" s="651"/>
      <c r="I223" s="651"/>
      <c r="J223" s="651"/>
      <c r="K223" s="651"/>
      <c r="L223" s="651"/>
      <c r="M223" s="651"/>
      <c r="N223" s="651"/>
      <c r="O223" s="651"/>
      <c r="P223" s="652"/>
      <c r="Q223" s="497"/>
    </row>
    <row r="224" spans="1:17" s="17" customFormat="1" ht="13.5" hidden="1" thickBot="1">
      <c r="A224" s="1"/>
      <c r="B224" s="20" t="s">
        <v>281</v>
      </c>
      <c r="C224" s="208"/>
      <c r="D224" s="22" t="s">
        <v>251</v>
      </c>
      <c r="E224" s="81" t="s">
        <v>66</v>
      </c>
      <c r="F224" s="653"/>
      <c r="G224" s="654"/>
      <c r="H224" s="654"/>
      <c r="I224" s="654"/>
      <c r="J224" s="654"/>
      <c r="K224" s="654"/>
      <c r="L224" s="654"/>
      <c r="M224" s="654"/>
      <c r="N224" s="654"/>
      <c r="O224" s="654"/>
      <c r="P224" s="655"/>
      <c r="Q224" s="497"/>
    </row>
    <row r="225" spans="1:17" s="17" customFormat="1" ht="13.5" hidden="1" thickBot="1">
      <c r="A225" s="1"/>
      <c r="B225" s="20">
        <f>B223+1</f>
        <v>168</v>
      </c>
      <c r="C225" s="64" t="s">
        <v>70</v>
      </c>
      <c r="D225" s="28"/>
      <c r="E225" s="81" t="s">
        <v>66</v>
      </c>
      <c r="F225" s="645" t="s">
        <v>282</v>
      </c>
      <c r="G225" s="646"/>
      <c r="H225" s="646"/>
      <c r="I225" s="646"/>
      <c r="J225" s="646"/>
      <c r="K225" s="646"/>
      <c r="L225" s="646"/>
      <c r="M225" s="646"/>
      <c r="N225" s="646"/>
      <c r="O225" s="646"/>
      <c r="P225" s="223"/>
      <c r="Q225" s="223"/>
    </row>
    <row r="226" spans="1:17" s="17" customFormat="1" ht="12.75" customHeight="1" hidden="1">
      <c r="A226" s="1"/>
      <c r="B226" s="20">
        <f>B225+1</f>
        <v>169</v>
      </c>
      <c r="C226" s="208"/>
      <c r="D226" s="22" t="s">
        <v>252</v>
      </c>
      <c r="E226" s="81" t="s">
        <v>66</v>
      </c>
      <c r="F226" s="614" t="s">
        <v>283</v>
      </c>
      <c r="G226" s="614"/>
      <c r="H226" s="614"/>
      <c r="I226" s="614"/>
      <c r="J226" s="614"/>
      <c r="K226" s="614"/>
      <c r="L226" s="614"/>
      <c r="M226" s="614"/>
      <c r="N226" s="614"/>
      <c r="O226" s="614"/>
      <c r="P226" s="614"/>
      <c r="Q226" s="497"/>
    </row>
    <row r="227" spans="1:17" s="17" customFormat="1" ht="13.5" hidden="1" thickBot="1">
      <c r="A227" s="1"/>
      <c r="B227" s="20">
        <f>B226+1</f>
        <v>170</v>
      </c>
      <c r="C227" s="208"/>
      <c r="D227" s="22" t="s">
        <v>275</v>
      </c>
      <c r="E227" s="81" t="s">
        <v>66</v>
      </c>
      <c r="F227" s="614"/>
      <c r="G227" s="614"/>
      <c r="H227" s="614"/>
      <c r="I227" s="614"/>
      <c r="J227" s="614"/>
      <c r="K227" s="614"/>
      <c r="L227" s="614"/>
      <c r="M227" s="614"/>
      <c r="N227" s="614"/>
      <c r="O227" s="614"/>
      <c r="P227" s="614"/>
      <c r="Q227" s="497"/>
    </row>
    <row r="228" spans="1:17" s="17" customFormat="1" ht="13.5" hidden="1" thickBot="1">
      <c r="A228" s="1"/>
      <c r="B228" s="20">
        <f>B227+1</f>
        <v>171</v>
      </c>
      <c r="C228" s="208"/>
      <c r="D228" s="22" t="s">
        <v>255</v>
      </c>
      <c r="E228" s="81" t="s">
        <v>66</v>
      </c>
      <c r="F228" s="614"/>
      <c r="G228" s="614"/>
      <c r="H228" s="614"/>
      <c r="I228" s="614"/>
      <c r="J228" s="614"/>
      <c r="K228" s="614"/>
      <c r="L228" s="614"/>
      <c r="M228" s="614"/>
      <c r="N228" s="614"/>
      <c r="O228" s="614"/>
      <c r="P228" s="614"/>
      <c r="Q228" s="497"/>
    </row>
    <row r="229" spans="1:17" s="17" customFormat="1" ht="13.5" hidden="1" thickBot="1">
      <c r="A229" s="1"/>
      <c r="B229" s="20">
        <f>B228+1</f>
        <v>172</v>
      </c>
      <c r="C229" s="208"/>
      <c r="D229" s="22" t="s">
        <v>256</v>
      </c>
      <c r="E229" s="81" t="s">
        <v>66</v>
      </c>
      <c r="F229" s="614"/>
      <c r="G229" s="614"/>
      <c r="H229" s="614"/>
      <c r="I229" s="614"/>
      <c r="J229" s="614"/>
      <c r="K229" s="614"/>
      <c r="L229" s="614"/>
      <c r="M229" s="614"/>
      <c r="N229" s="614"/>
      <c r="O229" s="614"/>
      <c r="P229" s="614"/>
      <c r="Q229" s="497"/>
    </row>
    <row r="230" spans="1:17" s="17" customFormat="1" ht="13.5" hidden="1" thickBot="1">
      <c r="A230" s="1"/>
      <c r="B230" s="20">
        <f>B229+1</f>
        <v>173</v>
      </c>
      <c r="C230" s="208"/>
      <c r="D230" s="22" t="s">
        <v>257</v>
      </c>
      <c r="E230" s="81" t="s">
        <v>66</v>
      </c>
      <c r="F230" s="614"/>
      <c r="G230" s="614"/>
      <c r="H230" s="614"/>
      <c r="I230" s="614"/>
      <c r="J230" s="614"/>
      <c r="K230" s="614"/>
      <c r="L230" s="614"/>
      <c r="M230" s="614"/>
      <c r="N230" s="614"/>
      <c r="O230" s="614"/>
      <c r="P230" s="614"/>
      <c r="Q230" s="497"/>
    </row>
    <row r="231" spans="1:17" s="17" customFormat="1" ht="13.5" hidden="1" thickBot="1">
      <c r="A231" s="1"/>
      <c r="B231" s="20" t="s">
        <v>284</v>
      </c>
      <c r="C231" s="208"/>
      <c r="D231" s="22" t="s">
        <v>259</v>
      </c>
      <c r="E231" s="81" t="s">
        <v>66</v>
      </c>
      <c r="F231" s="614"/>
      <c r="G231" s="614"/>
      <c r="H231" s="614"/>
      <c r="I231" s="614"/>
      <c r="J231" s="614"/>
      <c r="K231" s="614"/>
      <c r="L231" s="614"/>
      <c r="M231" s="614"/>
      <c r="N231" s="614"/>
      <c r="O231" s="614"/>
      <c r="P231" s="614"/>
      <c r="Q231" s="497"/>
    </row>
    <row r="232" spans="1:17" s="17" customFormat="1" ht="13.5" hidden="1" thickBot="1">
      <c r="A232" s="1"/>
      <c r="B232" s="20">
        <v>174</v>
      </c>
      <c r="C232" s="208"/>
      <c r="D232" s="22" t="s">
        <v>260</v>
      </c>
      <c r="E232" s="81" t="s">
        <v>66</v>
      </c>
      <c r="F232" s="614"/>
      <c r="G232" s="614"/>
      <c r="H232" s="614"/>
      <c r="I232" s="614"/>
      <c r="J232" s="614"/>
      <c r="K232" s="614"/>
      <c r="L232" s="614"/>
      <c r="M232" s="614"/>
      <c r="N232" s="614"/>
      <c r="O232" s="614"/>
      <c r="P232" s="614"/>
      <c r="Q232" s="497"/>
    </row>
    <row r="233" spans="1:17" s="17" customFormat="1" ht="13.5" hidden="1" thickBot="1">
      <c r="A233" s="1"/>
      <c r="B233" s="20">
        <f aca="true" t="shared" si="19" ref="B233:B241">B232+1</f>
        <v>175</v>
      </c>
      <c r="C233" s="64" t="s">
        <v>72</v>
      </c>
      <c r="D233" s="28"/>
      <c r="E233" s="81" t="s">
        <v>66</v>
      </c>
      <c r="F233" s="645" t="s">
        <v>285</v>
      </c>
      <c r="G233" s="646"/>
      <c r="H233" s="646"/>
      <c r="I233" s="646"/>
      <c r="J233" s="646"/>
      <c r="K233" s="646"/>
      <c r="L233" s="646"/>
      <c r="M233" s="646"/>
      <c r="N233" s="646"/>
      <c r="O233" s="646"/>
      <c r="P233" s="223"/>
      <c r="Q233" s="223"/>
    </row>
    <row r="234" spans="1:17" s="17" customFormat="1" ht="12.75" customHeight="1" hidden="1">
      <c r="A234" s="1"/>
      <c r="B234" s="20">
        <f t="shared" si="19"/>
        <v>176</v>
      </c>
      <c r="C234" s="27"/>
      <c r="D234" s="28" t="s">
        <v>277</v>
      </c>
      <c r="E234" s="36" t="s">
        <v>66</v>
      </c>
      <c r="F234" s="614" t="s">
        <v>286</v>
      </c>
      <c r="G234" s="614"/>
      <c r="H234" s="614"/>
      <c r="I234" s="614"/>
      <c r="J234" s="614"/>
      <c r="K234" s="614"/>
      <c r="L234" s="614"/>
      <c r="M234" s="614"/>
      <c r="N234" s="614"/>
      <c r="O234" s="614"/>
      <c r="P234" s="614"/>
      <c r="Q234" s="497"/>
    </row>
    <row r="235" spans="1:17" s="17" customFormat="1" ht="13.5" hidden="1" thickBot="1">
      <c r="A235" s="1"/>
      <c r="B235" s="20">
        <f t="shared" si="19"/>
        <v>177</v>
      </c>
      <c r="C235" s="214"/>
      <c r="D235" s="28" t="s">
        <v>263</v>
      </c>
      <c r="E235" s="81" t="s">
        <v>66</v>
      </c>
      <c r="F235" s="614"/>
      <c r="G235" s="614"/>
      <c r="H235" s="614"/>
      <c r="I235" s="614"/>
      <c r="J235" s="614"/>
      <c r="K235" s="614"/>
      <c r="L235" s="614"/>
      <c r="M235" s="614"/>
      <c r="N235" s="614"/>
      <c r="O235" s="614"/>
      <c r="P235" s="614"/>
      <c r="Q235" s="497"/>
    </row>
    <row r="236" spans="1:17" s="17" customFormat="1" ht="13.5" hidden="1" thickBot="1">
      <c r="A236" s="1"/>
      <c r="B236" s="20">
        <f t="shared" si="19"/>
        <v>178</v>
      </c>
      <c r="C236" s="27"/>
      <c r="D236" s="28" t="s">
        <v>264</v>
      </c>
      <c r="E236" s="81" t="s">
        <v>66</v>
      </c>
      <c r="F236" s="614"/>
      <c r="G236" s="614"/>
      <c r="H236" s="614"/>
      <c r="I236" s="614"/>
      <c r="J236" s="614"/>
      <c r="K236" s="614"/>
      <c r="L236" s="614"/>
      <c r="M236" s="614"/>
      <c r="N236" s="614"/>
      <c r="O236" s="614"/>
      <c r="P236" s="614"/>
      <c r="Q236" s="497"/>
    </row>
    <row r="237" spans="1:17" s="17" customFormat="1" ht="13.5" hidden="1" thickBot="1">
      <c r="A237" s="1"/>
      <c r="B237" s="20">
        <f t="shared" si="19"/>
        <v>179</v>
      </c>
      <c r="C237" s="27"/>
      <c r="D237" s="28" t="s">
        <v>265</v>
      </c>
      <c r="E237" s="81" t="s">
        <v>66</v>
      </c>
      <c r="F237" s="614"/>
      <c r="G237" s="614"/>
      <c r="H237" s="614"/>
      <c r="I237" s="614"/>
      <c r="J237" s="614"/>
      <c r="K237" s="614"/>
      <c r="L237" s="614"/>
      <c r="M237" s="614"/>
      <c r="N237" s="614"/>
      <c r="O237" s="614"/>
      <c r="P237" s="614"/>
      <c r="Q237" s="497"/>
    </row>
    <row r="238" spans="1:17" s="17" customFormat="1" ht="13.5" hidden="1" thickBot="1">
      <c r="A238" s="1"/>
      <c r="B238" s="20">
        <f t="shared" si="19"/>
        <v>180</v>
      </c>
      <c r="C238" s="27"/>
      <c r="D238" s="28" t="s">
        <v>266</v>
      </c>
      <c r="E238" s="81" t="s">
        <v>66</v>
      </c>
      <c r="F238" s="614"/>
      <c r="G238" s="614"/>
      <c r="H238" s="614"/>
      <c r="I238" s="614"/>
      <c r="J238" s="614"/>
      <c r="K238" s="614"/>
      <c r="L238" s="614"/>
      <c r="M238" s="614"/>
      <c r="N238" s="614"/>
      <c r="O238" s="614"/>
      <c r="P238" s="614"/>
      <c r="Q238" s="497"/>
    </row>
    <row r="239" spans="1:17" s="17" customFormat="1" ht="13.5" hidden="1" thickBot="1">
      <c r="A239" s="1"/>
      <c r="B239" s="20">
        <f t="shared" si="19"/>
        <v>181</v>
      </c>
      <c r="C239" s="27"/>
      <c r="D239" s="28" t="s">
        <v>267</v>
      </c>
      <c r="E239" s="81" t="s">
        <v>66</v>
      </c>
      <c r="F239" s="614"/>
      <c r="G239" s="614"/>
      <c r="H239" s="614"/>
      <c r="I239" s="614"/>
      <c r="J239" s="614"/>
      <c r="K239" s="614"/>
      <c r="L239" s="614"/>
      <c r="M239" s="614"/>
      <c r="N239" s="614"/>
      <c r="O239" s="614"/>
      <c r="P239" s="614"/>
      <c r="Q239" s="497"/>
    </row>
    <row r="240" spans="1:17" s="17" customFormat="1" ht="13.5" hidden="1" thickBot="1">
      <c r="A240" s="1"/>
      <c r="B240" s="20">
        <f t="shared" si="19"/>
        <v>182</v>
      </c>
      <c r="C240" s="27"/>
      <c r="D240" s="28" t="s">
        <v>268</v>
      </c>
      <c r="E240" s="81" t="s">
        <v>66</v>
      </c>
      <c r="F240" s="614"/>
      <c r="G240" s="614"/>
      <c r="H240" s="614"/>
      <c r="I240" s="614"/>
      <c r="J240" s="614"/>
      <c r="K240" s="614"/>
      <c r="L240" s="614"/>
      <c r="M240" s="614"/>
      <c r="N240" s="614"/>
      <c r="O240" s="614"/>
      <c r="P240" s="614"/>
      <c r="Q240" s="497"/>
    </row>
    <row r="241" spans="1:17" s="17" customFormat="1" ht="13.5" hidden="1" thickBot="1">
      <c r="A241" s="1"/>
      <c r="B241" s="20">
        <f t="shared" si="19"/>
        <v>183</v>
      </c>
      <c r="C241" s="214"/>
      <c r="D241" s="28" t="s">
        <v>269</v>
      </c>
      <c r="E241" s="81" t="s">
        <v>66</v>
      </c>
      <c r="F241" s="614"/>
      <c r="G241" s="614"/>
      <c r="H241" s="614"/>
      <c r="I241" s="614"/>
      <c r="J241" s="614"/>
      <c r="K241" s="614"/>
      <c r="L241" s="614"/>
      <c r="M241" s="614"/>
      <c r="N241" s="614"/>
      <c r="O241" s="614"/>
      <c r="P241" s="614"/>
      <c r="Q241" s="497"/>
    </row>
    <row r="242" spans="1:17" s="17" customFormat="1" ht="12.75" hidden="1" thickBot="1">
      <c r="A242" s="3"/>
      <c r="B242" s="70"/>
      <c r="C242" s="219"/>
      <c r="E242" s="70"/>
      <c r="F242" s="220"/>
      <c r="G242" s="220"/>
      <c r="H242" s="220"/>
      <c r="I242" s="220"/>
      <c r="J242" s="220"/>
      <c r="K242" s="220"/>
      <c r="L242" s="220"/>
      <c r="M242" s="220"/>
      <c r="N242" s="220"/>
      <c r="O242" s="220"/>
      <c r="P242" s="220"/>
      <c r="Q242" s="220"/>
    </row>
    <row r="243" spans="1:17" s="17" customFormat="1" ht="13.5" thickBot="1">
      <c r="A243" s="1"/>
      <c r="B243" s="13" t="s">
        <v>287</v>
      </c>
      <c r="C243" s="14"/>
      <c r="D243" s="14"/>
      <c r="E243" s="221"/>
      <c r="F243" s="611"/>
      <c r="G243" s="612"/>
      <c r="H243" s="612"/>
      <c r="I243" s="612"/>
      <c r="J243" s="612"/>
      <c r="K243" s="612"/>
      <c r="L243" s="612"/>
      <c r="M243" s="612"/>
      <c r="N243" s="612"/>
      <c r="O243" s="613"/>
      <c r="P243" s="19">
        <f>P$7</f>
        <v>2008</v>
      </c>
      <c r="Q243" s="19" t="str">
        <f>Q$7</f>
        <v>数据来源注释</v>
      </c>
    </row>
    <row r="244" spans="1:17" s="17" customFormat="1" ht="12.75">
      <c r="A244" s="1"/>
      <c r="B244" s="190">
        <v>185</v>
      </c>
      <c r="C244" s="204" t="s">
        <v>68</v>
      </c>
      <c r="D244" s="22"/>
      <c r="E244" s="23"/>
      <c r="F244" s="205"/>
      <c r="G244" s="206"/>
      <c r="H244" s="206"/>
      <c r="I244" s="206"/>
      <c r="J244" s="206"/>
      <c r="K244" s="206"/>
      <c r="L244" s="206"/>
      <c r="M244" s="206"/>
      <c r="N244" s="206"/>
      <c r="O244" s="206"/>
      <c r="P244" s="207"/>
      <c r="Q244" s="207"/>
    </row>
    <row r="245" spans="1:17" s="17" customFormat="1" ht="12.75" customHeight="1">
      <c r="A245" s="1"/>
      <c r="B245" s="20">
        <f aca="true" t="shared" si="20" ref="B245:B268">B244+1</f>
        <v>186</v>
      </c>
      <c r="C245" s="208"/>
      <c r="D245" s="22" t="s">
        <v>242</v>
      </c>
      <c r="E245" s="81" t="s">
        <v>288</v>
      </c>
      <c r="F245" s="615" t="s">
        <v>289</v>
      </c>
      <c r="G245" s="616"/>
      <c r="H245" s="616"/>
      <c r="I245" s="616"/>
      <c r="J245" s="616"/>
      <c r="K245" s="616"/>
      <c r="L245" s="616"/>
      <c r="M245" s="616"/>
      <c r="N245" s="616"/>
      <c r="O245" s="617"/>
      <c r="P245" s="473"/>
      <c r="Q245" s="473"/>
    </row>
    <row r="246" spans="1:17" s="17" customFormat="1" ht="12.75">
      <c r="A246" s="1"/>
      <c r="B246" s="20">
        <f t="shared" si="20"/>
        <v>187</v>
      </c>
      <c r="C246" s="208"/>
      <c r="D246" s="22" t="s">
        <v>244</v>
      </c>
      <c r="E246" s="81" t="s">
        <v>288</v>
      </c>
      <c r="F246" s="618"/>
      <c r="G246" s="619"/>
      <c r="H246" s="619"/>
      <c r="I246" s="619"/>
      <c r="J246" s="619"/>
      <c r="K246" s="619"/>
      <c r="L246" s="619"/>
      <c r="M246" s="619"/>
      <c r="N246" s="619"/>
      <c r="O246" s="620"/>
      <c r="P246" s="473"/>
      <c r="Q246" s="473"/>
    </row>
    <row r="247" spans="1:17" s="17" customFormat="1" ht="12.75">
      <c r="A247" s="1"/>
      <c r="B247" s="20">
        <f t="shared" si="20"/>
        <v>188</v>
      </c>
      <c r="C247" s="208"/>
      <c r="D247" s="22" t="s">
        <v>245</v>
      </c>
      <c r="E247" s="81" t="s">
        <v>288</v>
      </c>
      <c r="F247" s="618"/>
      <c r="G247" s="619"/>
      <c r="H247" s="619"/>
      <c r="I247" s="619"/>
      <c r="J247" s="619"/>
      <c r="K247" s="619"/>
      <c r="L247" s="619"/>
      <c r="M247" s="619"/>
      <c r="N247" s="619"/>
      <c r="O247" s="620"/>
      <c r="P247" s="473"/>
      <c r="Q247" s="473"/>
    </row>
    <row r="248" spans="1:17" s="17" customFormat="1" ht="12.75">
      <c r="A248" s="1"/>
      <c r="B248" s="20">
        <f t="shared" si="20"/>
        <v>189</v>
      </c>
      <c r="C248" s="208"/>
      <c r="D248" s="22" t="s">
        <v>246</v>
      </c>
      <c r="E248" s="81" t="s">
        <v>288</v>
      </c>
      <c r="F248" s="618"/>
      <c r="G248" s="619"/>
      <c r="H248" s="619"/>
      <c r="I248" s="619"/>
      <c r="J248" s="619"/>
      <c r="K248" s="619"/>
      <c r="L248" s="619"/>
      <c r="M248" s="619"/>
      <c r="N248" s="619"/>
      <c r="O248" s="620"/>
      <c r="P248" s="473"/>
      <c r="Q248" s="473"/>
    </row>
    <row r="249" spans="1:17" s="17" customFormat="1" ht="12.75">
      <c r="A249" s="1"/>
      <c r="B249" s="20">
        <f t="shared" si="20"/>
        <v>190</v>
      </c>
      <c r="C249" s="208"/>
      <c r="D249" s="22" t="s">
        <v>247</v>
      </c>
      <c r="E249" s="81" t="s">
        <v>288</v>
      </c>
      <c r="F249" s="618"/>
      <c r="G249" s="619"/>
      <c r="H249" s="619"/>
      <c r="I249" s="619"/>
      <c r="J249" s="619"/>
      <c r="K249" s="619"/>
      <c r="L249" s="619"/>
      <c r="M249" s="619"/>
      <c r="N249" s="619"/>
      <c r="O249" s="620"/>
      <c r="P249" s="473"/>
      <c r="Q249" s="473"/>
    </row>
    <row r="250" spans="1:17" s="17" customFormat="1" ht="12.75">
      <c r="A250" s="1"/>
      <c r="B250" s="20">
        <f t="shared" si="20"/>
        <v>191</v>
      </c>
      <c r="C250" s="208"/>
      <c r="D250" s="22" t="s">
        <v>249</v>
      </c>
      <c r="E250" s="81" t="s">
        <v>288</v>
      </c>
      <c r="F250" s="618"/>
      <c r="G250" s="619"/>
      <c r="H250" s="619"/>
      <c r="I250" s="619"/>
      <c r="J250" s="619"/>
      <c r="K250" s="619"/>
      <c r="L250" s="619"/>
      <c r="M250" s="619"/>
      <c r="N250" s="619"/>
      <c r="O250" s="620"/>
      <c r="P250" s="473"/>
      <c r="Q250" s="473"/>
    </row>
    <row r="251" spans="1:17" s="17" customFormat="1" ht="12.75">
      <c r="A251" s="1"/>
      <c r="B251" s="20">
        <f t="shared" si="20"/>
        <v>192</v>
      </c>
      <c r="C251" s="208"/>
      <c r="D251" s="22" t="s">
        <v>251</v>
      </c>
      <c r="E251" s="81" t="s">
        <v>288</v>
      </c>
      <c r="F251" s="621"/>
      <c r="G251" s="622"/>
      <c r="H251" s="622"/>
      <c r="I251" s="622"/>
      <c r="J251" s="622"/>
      <c r="K251" s="622"/>
      <c r="L251" s="622"/>
      <c r="M251" s="622"/>
      <c r="N251" s="622"/>
      <c r="O251" s="623"/>
      <c r="P251" s="473"/>
      <c r="Q251" s="473"/>
    </row>
    <row r="252" spans="1:17" s="17" customFormat="1" ht="12.75">
      <c r="A252" s="1"/>
      <c r="B252" s="20">
        <f t="shared" si="20"/>
        <v>193</v>
      </c>
      <c r="C252" s="64" t="s">
        <v>70</v>
      </c>
      <c r="D252" s="28"/>
      <c r="E252" s="23"/>
      <c r="F252" s="209"/>
      <c r="G252" s="211"/>
      <c r="H252" s="211"/>
      <c r="I252" s="211"/>
      <c r="J252" s="211"/>
      <c r="K252" s="211"/>
      <c r="L252" s="211"/>
      <c r="M252" s="211"/>
      <c r="N252" s="211"/>
      <c r="O252" s="211"/>
      <c r="P252" s="212"/>
      <c r="Q252" s="212"/>
    </row>
    <row r="253" spans="1:17" s="17" customFormat="1" ht="12.75" customHeight="1">
      <c r="A253" s="1"/>
      <c r="B253" s="20">
        <f t="shared" si="20"/>
        <v>194</v>
      </c>
      <c r="C253" s="208"/>
      <c r="D253" s="22" t="s">
        <v>252</v>
      </c>
      <c r="E253" s="81" t="s">
        <v>288</v>
      </c>
      <c r="F253" s="615" t="s">
        <v>290</v>
      </c>
      <c r="G253" s="616"/>
      <c r="H253" s="616"/>
      <c r="I253" s="616"/>
      <c r="J253" s="616"/>
      <c r="K253" s="616"/>
      <c r="L253" s="616"/>
      <c r="M253" s="616"/>
      <c r="N253" s="616"/>
      <c r="O253" s="617"/>
      <c r="P253" s="473"/>
      <c r="Q253" s="473"/>
    </row>
    <row r="254" spans="1:17" s="17" customFormat="1" ht="12.75">
      <c r="A254" s="1"/>
      <c r="B254" s="20">
        <f t="shared" si="20"/>
        <v>195</v>
      </c>
      <c r="C254" s="208"/>
      <c r="D254" s="22" t="s">
        <v>275</v>
      </c>
      <c r="E254" s="81" t="s">
        <v>288</v>
      </c>
      <c r="F254" s="618"/>
      <c r="G254" s="619"/>
      <c r="H254" s="619"/>
      <c r="I254" s="619"/>
      <c r="J254" s="619"/>
      <c r="K254" s="619"/>
      <c r="L254" s="619"/>
      <c r="M254" s="619"/>
      <c r="N254" s="619"/>
      <c r="O254" s="620"/>
      <c r="P254" s="473"/>
      <c r="Q254" s="473"/>
    </row>
    <row r="255" spans="1:17" s="17" customFormat="1" ht="12.75">
      <c r="A255" s="1"/>
      <c r="B255" s="20">
        <f t="shared" si="20"/>
        <v>196</v>
      </c>
      <c r="C255" s="208"/>
      <c r="D255" s="22" t="s">
        <v>255</v>
      </c>
      <c r="E255" s="81" t="s">
        <v>288</v>
      </c>
      <c r="F255" s="618"/>
      <c r="G255" s="619"/>
      <c r="H255" s="619"/>
      <c r="I255" s="619"/>
      <c r="J255" s="619"/>
      <c r="K255" s="619"/>
      <c r="L255" s="619"/>
      <c r="M255" s="619"/>
      <c r="N255" s="619"/>
      <c r="O255" s="620"/>
      <c r="P255" s="473"/>
      <c r="Q255" s="473"/>
    </row>
    <row r="256" spans="1:17" s="17" customFormat="1" ht="12.75">
      <c r="A256" s="1"/>
      <c r="B256" s="20">
        <f t="shared" si="20"/>
        <v>197</v>
      </c>
      <c r="C256" s="208"/>
      <c r="D256" s="22" t="s">
        <v>256</v>
      </c>
      <c r="E256" s="81" t="s">
        <v>288</v>
      </c>
      <c r="F256" s="618"/>
      <c r="G256" s="619"/>
      <c r="H256" s="619"/>
      <c r="I256" s="619"/>
      <c r="J256" s="619"/>
      <c r="K256" s="619"/>
      <c r="L256" s="619"/>
      <c r="M256" s="619"/>
      <c r="N256" s="619"/>
      <c r="O256" s="620"/>
      <c r="P256" s="473"/>
      <c r="Q256" s="473"/>
    </row>
    <row r="257" spans="1:17" s="17" customFormat="1" ht="12.75">
      <c r="A257" s="1"/>
      <c r="B257" s="20">
        <f t="shared" si="20"/>
        <v>198</v>
      </c>
      <c r="C257" s="208"/>
      <c r="D257" s="22" t="s">
        <v>257</v>
      </c>
      <c r="E257" s="81" t="s">
        <v>288</v>
      </c>
      <c r="F257" s="618"/>
      <c r="G257" s="619"/>
      <c r="H257" s="619"/>
      <c r="I257" s="619"/>
      <c r="J257" s="619"/>
      <c r="K257" s="619"/>
      <c r="L257" s="619"/>
      <c r="M257" s="619"/>
      <c r="N257" s="619"/>
      <c r="O257" s="620"/>
      <c r="P257" s="473"/>
      <c r="Q257" s="473"/>
    </row>
    <row r="258" spans="1:17" s="17" customFormat="1" ht="12.75">
      <c r="A258" s="1"/>
      <c r="B258" s="20">
        <f t="shared" si="20"/>
        <v>199</v>
      </c>
      <c r="C258" s="208"/>
      <c r="D258" s="22" t="s">
        <v>259</v>
      </c>
      <c r="E258" s="81" t="s">
        <v>288</v>
      </c>
      <c r="F258" s="618"/>
      <c r="G258" s="619"/>
      <c r="H258" s="619"/>
      <c r="I258" s="619"/>
      <c r="J258" s="619"/>
      <c r="K258" s="619"/>
      <c r="L258" s="619"/>
      <c r="M258" s="619"/>
      <c r="N258" s="619"/>
      <c r="O258" s="620"/>
      <c r="P258" s="473"/>
      <c r="Q258" s="473"/>
    </row>
    <row r="259" spans="1:17" s="17" customFormat="1" ht="12.75">
      <c r="A259" s="1"/>
      <c r="B259" s="20">
        <f t="shared" si="20"/>
        <v>200</v>
      </c>
      <c r="C259" s="208"/>
      <c r="D259" s="22" t="s">
        <v>260</v>
      </c>
      <c r="E259" s="81" t="s">
        <v>288</v>
      </c>
      <c r="F259" s="621"/>
      <c r="G259" s="622"/>
      <c r="H259" s="622"/>
      <c r="I259" s="622"/>
      <c r="J259" s="622"/>
      <c r="K259" s="622"/>
      <c r="L259" s="622"/>
      <c r="M259" s="622"/>
      <c r="N259" s="622"/>
      <c r="O259" s="623"/>
      <c r="P259" s="473"/>
      <c r="Q259" s="473"/>
    </row>
    <row r="260" spans="1:17" s="17" customFormat="1" ht="12.75">
      <c r="A260" s="1"/>
      <c r="B260" s="20">
        <f t="shared" si="20"/>
        <v>201</v>
      </c>
      <c r="C260" s="64" t="s">
        <v>72</v>
      </c>
      <c r="D260" s="28"/>
      <c r="E260" s="23"/>
      <c r="F260" s="209"/>
      <c r="G260" s="211"/>
      <c r="H260" s="211"/>
      <c r="I260" s="211"/>
      <c r="J260" s="211"/>
      <c r="K260" s="211"/>
      <c r="L260" s="211"/>
      <c r="M260" s="211"/>
      <c r="N260" s="211"/>
      <c r="O260" s="211"/>
      <c r="P260" s="212"/>
      <c r="Q260" s="212"/>
    </row>
    <row r="261" spans="1:17" s="17" customFormat="1" ht="12.75" customHeight="1">
      <c r="A261" s="1"/>
      <c r="B261" s="20">
        <f t="shared" si="20"/>
        <v>202</v>
      </c>
      <c r="C261" s="27"/>
      <c r="D261" s="28" t="s">
        <v>277</v>
      </c>
      <c r="E261" s="81" t="s">
        <v>288</v>
      </c>
      <c r="F261" s="615" t="s">
        <v>291</v>
      </c>
      <c r="G261" s="616"/>
      <c r="H261" s="616"/>
      <c r="I261" s="616"/>
      <c r="J261" s="616"/>
      <c r="K261" s="616"/>
      <c r="L261" s="616"/>
      <c r="M261" s="616"/>
      <c r="N261" s="616"/>
      <c r="O261" s="617"/>
      <c r="P261" s="473"/>
      <c r="Q261" s="473"/>
    </row>
    <row r="262" spans="1:17" s="17" customFormat="1" ht="12.75">
      <c r="A262" s="1"/>
      <c r="B262" s="20">
        <f t="shared" si="20"/>
        <v>203</v>
      </c>
      <c r="C262" s="214"/>
      <c r="D262" s="28" t="s">
        <v>263</v>
      </c>
      <c r="E262" s="81" t="s">
        <v>288</v>
      </c>
      <c r="F262" s="618"/>
      <c r="G262" s="619"/>
      <c r="H262" s="619"/>
      <c r="I262" s="619"/>
      <c r="J262" s="619"/>
      <c r="K262" s="619"/>
      <c r="L262" s="619"/>
      <c r="M262" s="619"/>
      <c r="N262" s="619"/>
      <c r="O262" s="620"/>
      <c r="P262" s="473"/>
      <c r="Q262" s="473"/>
    </row>
    <row r="263" spans="1:17" s="17" customFormat="1" ht="12.75">
      <c r="A263" s="1"/>
      <c r="B263" s="20">
        <f t="shared" si="20"/>
        <v>204</v>
      </c>
      <c r="C263" s="27"/>
      <c r="D263" s="28" t="s">
        <v>264</v>
      </c>
      <c r="E263" s="81" t="s">
        <v>288</v>
      </c>
      <c r="F263" s="618"/>
      <c r="G263" s="619"/>
      <c r="H263" s="619"/>
      <c r="I263" s="619"/>
      <c r="J263" s="619"/>
      <c r="K263" s="619"/>
      <c r="L263" s="619"/>
      <c r="M263" s="619"/>
      <c r="N263" s="619"/>
      <c r="O263" s="620"/>
      <c r="P263" s="473"/>
      <c r="Q263" s="473"/>
    </row>
    <row r="264" spans="1:17" s="17" customFormat="1" ht="12.75">
      <c r="A264" s="1"/>
      <c r="B264" s="20">
        <f t="shared" si="20"/>
        <v>205</v>
      </c>
      <c r="C264" s="27"/>
      <c r="D264" s="28" t="s">
        <v>265</v>
      </c>
      <c r="E264" s="81" t="s">
        <v>288</v>
      </c>
      <c r="F264" s="618"/>
      <c r="G264" s="619"/>
      <c r="H264" s="619"/>
      <c r="I264" s="619"/>
      <c r="J264" s="619"/>
      <c r="K264" s="619"/>
      <c r="L264" s="619"/>
      <c r="M264" s="619"/>
      <c r="N264" s="619"/>
      <c r="O264" s="620"/>
      <c r="P264" s="473"/>
      <c r="Q264" s="473"/>
    </row>
    <row r="265" spans="1:17" s="17" customFormat="1" ht="12.75">
      <c r="A265" s="1"/>
      <c r="B265" s="20">
        <f t="shared" si="20"/>
        <v>206</v>
      </c>
      <c r="C265" s="27"/>
      <c r="D265" s="28" t="s">
        <v>266</v>
      </c>
      <c r="E265" s="81" t="s">
        <v>288</v>
      </c>
      <c r="F265" s="618"/>
      <c r="G265" s="619"/>
      <c r="H265" s="619"/>
      <c r="I265" s="619"/>
      <c r="J265" s="619"/>
      <c r="K265" s="619"/>
      <c r="L265" s="619"/>
      <c r="M265" s="619"/>
      <c r="N265" s="619"/>
      <c r="O265" s="620"/>
      <c r="P265" s="473"/>
      <c r="Q265" s="473"/>
    </row>
    <row r="266" spans="1:17" s="17" customFormat="1" ht="12.75">
      <c r="A266" s="1"/>
      <c r="B266" s="20">
        <f t="shared" si="20"/>
        <v>207</v>
      </c>
      <c r="C266" s="27"/>
      <c r="D266" s="28" t="s">
        <v>267</v>
      </c>
      <c r="E266" s="81" t="s">
        <v>288</v>
      </c>
      <c r="F266" s="618"/>
      <c r="G266" s="619"/>
      <c r="H266" s="619"/>
      <c r="I266" s="619"/>
      <c r="J266" s="619"/>
      <c r="K266" s="619"/>
      <c r="L266" s="619"/>
      <c r="M266" s="619"/>
      <c r="N266" s="619"/>
      <c r="O266" s="620"/>
      <c r="P266" s="473"/>
      <c r="Q266" s="473"/>
    </row>
    <row r="267" spans="1:17" s="17" customFormat="1" ht="12.75">
      <c r="A267" s="1"/>
      <c r="B267" s="20">
        <f t="shared" si="20"/>
        <v>208</v>
      </c>
      <c r="C267" s="27"/>
      <c r="D267" s="28" t="s">
        <v>268</v>
      </c>
      <c r="E267" s="81" t="s">
        <v>288</v>
      </c>
      <c r="F267" s="618"/>
      <c r="G267" s="619"/>
      <c r="H267" s="619"/>
      <c r="I267" s="619"/>
      <c r="J267" s="619"/>
      <c r="K267" s="619"/>
      <c r="L267" s="619"/>
      <c r="M267" s="619"/>
      <c r="N267" s="619"/>
      <c r="O267" s="620"/>
      <c r="P267" s="473"/>
      <c r="Q267" s="473"/>
    </row>
    <row r="268" spans="1:17" s="17" customFormat="1" ht="12.75">
      <c r="A268" s="1"/>
      <c r="B268" s="20">
        <f t="shared" si="20"/>
        <v>209</v>
      </c>
      <c r="C268" s="214"/>
      <c r="D268" s="28" t="s">
        <v>269</v>
      </c>
      <c r="E268" s="81" t="s">
        <v>288</v>
      </c>
      <c r="F268" s="621"/>
      <c r="G268" s="622"/>
      <c r="H268" s="622"/>
      <c r="I268" s="622"/>
      <c r="J268" s="622"/>
      <c r="K268" s="622"/>
      <c r="L268" s="622"/>
      <c r="M268" s="622"/>
      <c r="N268" s="622"/>
      <c r="O268" s="623"/>
      <c r="P268" s="473"/>
      <c r="Q268" s="473"/>
    </row>
    <row r="269" spans="1:17" s="17" customFormat="1" ht="12.75" thickBot="1">
      <c r="A269" s="3"/>
      <c r="B269" s="70"/>
      <c r="C269" s="219"/>
      <c r="E269" s="70"/>
      <c r="F269" s="220"/>
      <c r="G269" s="220"/>
      <c r="H269" s="220"/>
      <c r="I269" s="220"/>
      <c r="J269" s="220"/>
      <c r="K269" s="220"/>
      <c r="L269" s="220"/>
      <c r="M269" s="220"/>
      <c r="N269" s="220"/>
      <c r="O269" s="220"/>
      <c r="P269" s="220"/>
      <c r="Q269" s="220"/>
    </row>
    <row r="270" spans="1:17" s="17" customFormat="1" ht="13.5" hidden="1" thickBot="1">
      <c r="A270" s="1"/>
      <c r="B270" s="13" t="s">
        <v>292</v>
      </c>
      <c r="C270" s="14"/>
      <c r="D270" s="14"/>
      <c r="E270" s="15"/>
      <c r="F270" s="611"/>
      <c r="G270" s="612"/>
      <c r="H270" s="612"/>
      <c r="I270" s="612"/>
      <c r="J270" s="612"/>
      <c r="K270" s="612"/>
      <c r="L270" s="612"/>
      <c r="M270" s="612"/>
      <c r="N270" s="612"/>
      <c r="O270" s="613"/>
      <c r="P270" s="78">
        <f>P$7</f>
        <v>2008</v>
      </c>
      <c r="Q270" s="78" t="str">
        <f>Q$7</f>
        <v>数据来源注释</v>
      </c>
    </row>
    <row r="271" spans="1:17" s="17" customFormat="1" ht="13.5" hidden="1" thickBot="1">
      <c r="A271" s="1"/>
      <c r="B271" s="20">
        <v>211</v>
      </c>
      <c r="C271" s="204" t="s">
        <v>293</v>
      </c>
      <c r="D271" s="22"/>
      <c r="E271" s="81" t="s">
        <v>125</v>
      </c>
      <c r="F271" s="224" t="s">
        <v>294</v>
      </c>
      <c r="G271" s="225"/>
      <c r="H271" s="225"/>
      <c r="I271" s="225"/>
      <c r="J271" s="225"/>
      <c r="K271" s="225"/>
      <c r="L271" s="225"/>
      <c r="M271" s="225"/>
      <c r="N271" s="225"/>
      <c r="O271" s="225"/>
      <c r="P271" s="226"/>
      <c r="Q271" s="226"/>
    </row>
    <row r="272" spans="1:17" s="17" customFormat="1" ht="13.5" hidden="1" thickBot="1">
      <c r="A272" s="1"/>
      <c r="B272" s="20">
        <f aca="true" t="shared" si="21" ref="B272:B277">B271+1</f>
        <v>212</v>
      </c>
      <c r="C272" s="208"/>
      <c r="D272" s="22" t="s">
        <v>242</v>
      </c>
      <c r="E272" s="81" t="s">
        <v>125</v>
      </c>
      <c r="F272" s="614" t="s">
        <v>295</v>
      </c>
      <c r="G272" s="614"/>
      <c r="H272" s="614"/>
      <c r="I272" s="614"/>
      <c r="J272" s="614"/>
      <c r="K272" s="614"/>
      <c r="L272" s="614"/>
      <c r="M272" s="614"/>
      <c r="N272" s="614"/>
      <c r="O272" s="614"/>
      <c r="P272" s="614"/>
      <c r="Q272" s="497"/>
    </row>
    <row r="273" spans="1:17" s="17" customFormat="1" ht="13.5" hidden="1" thickBot="1">
      <c r="A273" s="1"/>
      <c r="B273" s="20">
        <f t="shared" si="21"/>
        <v>213</v>
      </c>
      <c r="C273" s="208"/>
      <c r="D273" s="22" t="s">
        <v>244</v>
      </c>
      <c r="E273" s="81" t="s">
        <v>125</v>
      </c>
      <c r="F273" s="614"/>
      <c r="G273" s="614"/>
      <c r="H273" s="614"/>
      <c r="I273" s="614"/>
      <c r="J273" s="614"/>
      <c r="K273" s="614"/>
      <c r="L273" s="614"/>
      <c r="M273" s="614"/>
      <c r="N273" s="614"/>
      <c r="O273" s="614"/>
      <c r="P273" s="614"/>
      <c r="Q273" s="497"/>
    </row>
    <row r="274" spans="1:17" s="17" customFormat="1" ht="13.5" hidden="1" thickBot="1">
      <c r="A274" s="1"/>
      <c r="B274" s="20">
        <f t="shared" si="21"/>
        <v>214</v>
      </c>
      <c r="C274" s="208"/>
      <c r="D274" s="22" t="s">
        <v>245</v>
      </c>
      <c r="E274" s="81" t="s">
        <v>125</v>
      </c>
      <c r="F274" s="614"/>
      <c r="G274" s="614"/>
      <c r="H274" s="614"/>
      <c r="I274" s="614"/>
      <c r="J274" s="614"/>
      <c r="K274" s="614"/>
      <c r="L274" s="614"/>
      <c r="M274" s="614"/>
      <c r="N274" s="614"/>
      <c r="O274" s="614"/>
      <c r="P274" s="614"/>
      <c r="Q274" s="497"/>
    </row>
    <row r="275" spans="1:17" s="17" customFormat="1" ht="13.5" hidden="1" thickBot="1">
      <c r="A275" s="1"/>
      <c r="B275" s="20">
        <f t="shared" si="21"/>
        <v>215</v>
      </c>
      <c r="C275" s="208"/>
      <c r="D275" s="22" t="s">
        <v>246</v>
      </c>
      <c r="E275" s="81" t="s">
        <v>125</v>
      </c>
      <c r="F275" s="614"/>
      <c r="G275" s="614"/>
      <c r="H275" s="614"/>
      <c r="I275" s="614"/>
      <c r="J275" s="614"/>
      <c r="K275" s="614"/>
      <c r="L275" s="614"/>
      <c r="M275" s="614"/>
      <c r="N275" s="614"/>
      <c r="O275" s="614"/>
      <c r="P275" s="614"/>
      <c r="Q275" s="497"/>
    </row>
    <row r="276" spans="1:17" s="17" customFormat="1" ht="13.5" hidden="1" thickBot="1">
      <c r="A276" s="1"/>
      <c r="B276" s="20">
        <f t="shared" si="21"/>
        <v>216</v>
      </c>
      <c r="C276" s="208"/>
      <c r="D276" s="22" t="s">
        <v>247</v>
      </c>
      <c r="E276" s="81" t="s">
        <v>125</v>
      </c>
      <c r="F276" s="614"/>
      <c r="G276" s="614"/>
      <c r="H276" s="614"/>
      <c r="I276" s="614"/>
      <c r="J276" s="614"/>
      <c r="K276" s="614"/>
      <c r="L276" s="614"/>
      <c r="M276" s="614"/>
      <c r="N276" s="614"/>
      <c r="O276" s="614"/>
      <c r="P276" s="614"/>
      <c r="Q276" s="497"/>
    </row>
    <row r="277" spans="1:17" s="17" customFormat="1" ht="13.5" hidden="1" thickBot="1">
      <c r="A277" s="1"/>
      <c r="B277" s="20">
        <f t="shared" si="21"/>
        <v>217</v>
      </c>
      <c r="C277" s="208"/>
      <c r="D277" s="22" t="s">
        <v>249</v>
      </c>
      <c r="E277" s="81" t="s">
        <v>125</v>
      </c>
      <c r="F277" s="614"/>
      <c r="G277" s="614"/>
      <c r="H277" s="614"/>
      <c r="I277" s="614"/>
      <c r="J277" s="614"/>
      <c r="K277" s="614"/>
      <c r="L277" s="614"/>
      <c r="M277" s="614"/>
      <c r="N277" s="614"/>
      <c r="O277" s="614"/>
      <c r="P277" s="614"/>
      <c r="Q277" s="497"/>
    </row>
    <row r="278" spans="1:17" s="17" customFormat="1" ht="13.5" hidden="1" thickBot="1">
      <c r="A278" s="1"/>
      <c r="B278" s="20" t="s">
        <v>296</v>
      </c>
      <c r="C278" s="208"/>
      <c r="D278" s="22" t="s">
        <v>251</v>
      </c>
      <c r="E278" s="81" t="s">
        <v>125</v>
      </c>
      <c r="F278" s="614"/>
      <c r="G278" s="614"/>
      <c r="H278" s="614"/>
      <c r="I278" s="614"/>
      <c r="J278" s="614"/>
      <c r="K278" s="614"/>
      <c r="L278" s="614"/>
      <c r="M278" s="614"/>
      <c r="N278" s="614"/>
      <c r="O278" s="614"/>
      <c r="P278" s="614"/>
      <c r="Q278" s="497"/>
    </row>
    <row r="279" spans="1:17" s="17" customFormat="1" ht="13.5" hidden="1" thickBot="1">
      <c r="A279" s="1"/>
      <c r="B279" s="20">
        <f>B277+1</f>
        <v>218</v>
      </c>
      <c r="C279" s="64" t="s">
        <v>297</v>
      </c>
      <c r="D279" s="28"/>
      <c r="E279" s="81" t="s">
        <v>125</v>
      </c>
      <c r="F279" s="224" t="s">
        <v>298</v>
      </c>
      <c r="G279" s="225"/>
      <c r="H279" s="225"/>
      <c r="I279" s="225"/>
      <c r="J279" s="225"/>
      <c r="K279" s="225"/>
      <c r="L279" s="225"/>
      <c r="M279" s="225"/>
      <c r="N279" s="225"/>
      <c r="O279" s="225"/>
      <c r="P279" s="226"/>
      <c r="Q279" s="226"/>
    </row>
    <row r="280" spans="1:17" s="17" customFormat="1" ht="12.75" customHeight="1" hidden="1">
      <c r="A280" s="1"/>
      <c r="B280" s="20">
        <f>B279+1</f>
        <v>219</v>
      </c>
      <c r="C280" s="208"/>
      <c r="D280" s="22" t="s">
        <v>252</v>
      </c>
      <c r="E280" s="81" t="s">
        <v>125</v>
      </c>
      <c r="F280" s="614" t="s">
        <v>299</v>
      </c>
      <c r="G280" s="614"/>
      <c r="H280" s="614"/>
      <c r="I280" s="614"/>
      <c r="J280" s="614"/>
      <c r="K280" s="614"/>
      <c r="L280" s="614"/>
      <c r="M280" s="614"/>
      <c r="N280" s="614"/>
      <c r="O280" s="614"/>
      <c r="P280" s="614"/>
      <c r="Q280" s="497"/>
    </row>
    <row r="281" spans="1:17" s="17" customFormat="1" ht="13.5" hidden="1" thickBot="1">
      <c r="A281" s="1"/>
      <c r="B281" s="20">
        <f>B280+1</f>
        <v>220</v>
      </c>
      <c r="C281" s="208"/>
      <c r="D281" s="22" t="s">
        <v>300</v>
      </c>
      <c r="E281" s="81" t="s">
        <v>125</v>
      </c>
      <c r="F281" s="614"/>
      <c r="G281" s="614"/>
      <c r="H281" s="614"/>
      <c r="I281" s="614"/>
      <c r="J281" s="614"/>
      <c r="K281" s="614"/>
      <c r="L281" s="614"/>
      <c r="M281" s="614"/>
      <c r="N281" s="614"/>
      <c r="O281" s="614"/>
      <c r="P281" s="614"/>
      <c r="Q281" s="497"/>
    </row>
    <row r="282" spans="1:17" s="17" customFormat="1" ht="13.5" hidden="1" thickBot="1">
      <c r="A282" s="1"/>
      <c r="B282" s="20">
        <f>B281+1</f>
        <v>221</v>
      </c>
      <c r="C282" s="208"/>
      <c r="D282" s="22" t="s">
        <v>255</v>
      </c>
      <c r="E282" s="81" t="s">
        <v>125</v>
      </c>
      <c r="F282" s="614"/>
      <c r="G282" s="614"/>
      <c r="H282" s="614"/>
      <c r="I282" s="614"/>
      <c r="J282" s="614"/>
      <c r="K282" s="614"/>
      <c r="L282" s="614"/>
      <c r="M282" s="614"/>
      <c r="N282" s="614"/>
      <c r="O282" s="614"/>
      <c r="P282" s="614"/>
      <c r="Q282" s="497"/>
    </row>
    <row r="283" spans="1:17" s="17" customFormat="1" ht="13.5" hidden="1" thickBot="1">
      <c r="A283" s="1"/>
      <c r="B283" s="20">
        <f>B282+1</f>
        <v>222</v>
      </c>
      <c r="C283" s="208"/>
      <c r="D283" s="22" t="s">
        <v>256</v>
      </c>
      <c r="E283" s="81" t="s">
        <v>125</v>
      </c>
      <c r="F283" s="614"/>
      <c r="G283" s="614"/>
      <c r="H283" s="614"/>
      <c r="I283" s="614"/>
      <c r="J283" s="614"/>
      <c r="K283" s="614"/>
      <c r="L283" s="614"/>
      <c r="M283" s="614"/>
      <c r="N283" s="614"/>
      <c r="O283" s="614"/>
      <c r="P283" s="614"/>
      <c r="Q283" s="497"/>
    </row>
    <row r="284" spans="1:17" s="17" customFormat="1" ht="13.5" hidden="1" thickBot="1">
      <c r="A284" s="1"/>
      <c r="B284" s="20">
        <f>B283+1</f>
        <v>223</v>
      </c>
      <c r="C284" s="208"/>
      <c r="D284" s="22" t="s">
        <v>257</v>
      </c>
      <c r="E284" s="81" t="s">
        <v>125</v>
      </c>
      <c r="F284" s="614"/>
      <c r="G284" s="614"/>
      <c r="H284" s="614"/>
      <c r="I284" s="614"/>
      <c r="J284" s="614"/>
      <c r="K284" s="614"/>
      <c r="L284" s="614"/>
      <c r="M284" s="614"/>
      <c r="N284" s="614"/>
      <c r="O284" s="614"/>
      <c r="P284" s="614"/>
      <c r="Q284" s="497"/>
    </row>
    <row r="285" spans="1:17" s="17" customFormat="1" ht="13.5" hidden="1" thickBot="1">
      <c r="A285" s="1"/>
      <c r="B285" s="20" t="s">
        <v>301</v>
      </c>
      <c r="C285" s="208"/>
      <c r="D285" s="22" t="s">
        <v>259</v>
      </c>
      <c r="E285" s="81" t="s">
        <v>125</v>
      </c>
      <c r="F285" s="614"/>
      <c r="G285" s="614"/>
      <c r="H285" s="614"/>
      <c r="I285" s="614"/>
      <c r="J285" s="614"/>
      <c r="K285" s="614"/>
      <c r="L285" s="614"/>
      <c r="M285" s="614"/>
      <c r="N285" s="614"/>
      <c r="O285" s="614"/>
      <c r="P285" s="614"/>
      <c r="Q285" s="497"/>
    </row>
    <row r="286" spans="1:17" s="17" customFormat="1" ht="13.5" hidden="1" thickBot="1">
      <c r="A286" s="1"/>
      <c r="B286" s="20">
        <v>224</v>
      </c>
      <c r="C286" s="208"/>
      <c r="D286" s="22" t="s">
        <v>260</v>
      </c>
      <c r="E286" s="81" t="s">
        <v>125</v>
      </c>
      <c r="F286" s="614"/>
      <c r="G286" s="614"/>
      <c r="H286" s="614"/>
      <c r="I286" s="614"/>
      <c r="J286" s="614"/>
      <c r="K286" s="614"/>
      <c r="L286" s="614"/>
      <c r="M286" s="614"/>
      <c r="N286" s="614"/>
      <c r="O286" s="614"/>
      <c r="P286" s="614"/>
      <c r="Q286" s="497"/>
    </row>
    <row r="287" spans="1:17" s="17" customFormat="1" ht="13.5" hidden="1" thickBot="1">
      <c r="A287" s="1"/>
      <c r="B287" s="20">
        <f aca="true" t="shared" si="22" ref="B287:B295">B286+1</f>
        <v>225</v>
      </c>
      <c r="C287" s="64" t="s">
        <v>302</v>
      </c>
      <c r="D287" s="28"/>
      <c r="E287" s="81" t="s">
        <v>125</v>
      </c>
      <c r="F287" s="224" t="s">
        <v>303</v>
      </c>
      <c r="G287" s="225"/>
      <c r="H287" s="225"/>
      <c r="I287" s="225"/>
      <c r="J287" s="225"/>
      <c r="K287" s="225"/>
      <c r="L287" s="225"/>
      <c r="M287" s="225"/>
      <c r="N287" s="225"/>
      <c r="O287" s="225"/>
      <c r="P287" s="226"/>
      <c r="Q287" s="226"/>
    </row>
    <row r="288" spans="1:17" s="17" customFormat="1" ht="13.5" hidden="1" thickBot="1">
      <c r="A288" s="1"/>
      <c r="B288" s="20">
        <f t="shared" si="22"/>
        <v>226</v>
      </c>
      <c r="C288" s="27"/>
      <c r="D288" s="28" t="s">
        <v>277</v>
      </c>
      <c r="E288" s="36" t="s">
        <v>125</v>
      </c>
      <c r="F288" s="614" t="s">
        <v>304</v>
      </c>
      <c r="G288" s="614"/>
      <c r="H288" s="614"/>
      <c r="I288" s="614"/>
      <c r="J288" s="614"/>
      <c r="K288" s="614"/>
      <c r="L288" s="614"/>
      <c r="M288" s="614"/>
      <c r="N288" s="614"/>
      <c r="O288" s="614"/>
      <c r="P288" s="614"/>
      <c r="Q288" s="497"/>
    </row>
    <row r="289" spans="1:17" s="17" customFormat="1" ht="13.5" hidden="1" thickBot="1">
      <c r="A289" s="1"/>
      <c r="B289" s="20">
        <f t="shared" si="22"/>
        <v>227</v>
      </c>
      <c r="C289" s="214"/>
      <c r="D289" s="28" t="s">
        <v>263</v>
      </c>
      <c r="E289" s="81" t="s">
        <v>125</v>
      </c>
      <c r="F289" s="614"/>
      <c r="G289" s="614"/>
      <c r="H289" s="614"/>
      <c r="I289" s="614"/>
      <c r="J289" s="614"/>
      <c r="K289" s="614"/>
      <c r="L289" s="614"/>
      <c r="M289" s="614"/>
      <c r="N289" s="614"/>
      <c r="O289" s="614"/>
      <c r="P289" s="614"/>
      <c r="Q289" s="497"/>
    </row>
    <row r="290" spans="1:17" s="17" customFormat="1" ht="13.5" hidden="1" thickBot="1">
      <c r="A290" s="1"/>
      <c r="B290" s="20">
        <f t="shared" si="22"/>
        <v>228</v>
      </c>
      <c r="C290" s="27"/>
      <c r="D290" s="28" t="s">
        <v>264</v>
      </c>
      <c r="E290" s="81" t="s">
        <v>125</v>
      </c>
      <c r="F290" s="614"/>
      <c r="G290" s="614"/>
      <c r="H290" s="614"/>
      <c r="I290" s="614"/>
      <c r="J290" s="614"/>
      <c r="K290" s="614"/>
      <c r="L290" s="614"/>
      <c r="M290" s="614"/>
      <c r="N290" s="614"/>
      <c r="O290" s="614"/>
      <c r="P290" s="614"/>
      <c r="Q290" s="497"/>
    </row>
    <row r="291" spans="1:17" s="17" customFormat="1" ht="13.5" hidden="1" thickBot="1">
      <c r="A291" s="1"/>
      <c r="B291" s="20">
        <f t="shared" si="22"/>
        <v>229</v>
      </c>
      <c r="C291" s="27"/>
      <c r="D291" s="28" t="s">
        <v>265</v>
      </c>
      <c r="E291" s="81" t="s">
        <v>125</v>
      </c>
      <c r="F291" s="614"/>
      <c r="G291" s="614"/>
      <c r="H291" s="614"/>
      <c r="I291" s="614"/>
      <c r="J291" s="614"/>
      <c r="K291" s="614"/>
      <c r="L291" s="614"/>
      <c r="M291" s="614"/>
      <c r="N291" s="614"/>
      <c r="O291" s="614"/>
      <c r="P291" s="614"/>
      <c r="Q291" s="497"/>
    </row>
    <row r="292" spans="1:17" s="17" customFormat="1" ht="13.5" hidden="1" thickBot="1">
      <c r="A292" s="1"/>
      <c r="B292" s="20">
        <f t="shared" si="22"/>
        <v>230</v>
      </c>
      <c r="C292" s="27"/>
      <c r="D292" s="28" t="s">
        <v>266</v>
      </c>
      <c r="E292" s="81" t="s">
        <v>125</v>
      </c>
      <c r="F292" s="614"/>
      <c r="G292" s="614"/>
      <c r="H292" s="614"/>
      <c r="I292" s="614"/>
      <c r="J292" s="614"/>
      <c r="K292" s="614"/>
      <c r="L292" s="614"/>
      <c r="M292" s="614"/>
      <c r="N292" s="614"/>
      <c r="O292" s="614"/>
      <c r="P292" s="614"/>
      <c r="Q292" s="497"/>
    </row>
    <row r="293" spans="1:17" s="17" customFormat="1" ht="13.5" hidden="1" thickBot="1">
      <c r="A293" s="1"/>
      <c r="B293" s="20">
        <f t="shared" si="22"/>
        <v>231</v>
      </c>
      <c r="C293" s="27"/>
      <c r="D293" s="28" t="s">
        <v>267</v>
      </c>
      <c r="E293" s="81" t="s">
        <v>125</v>
      </c>
      <c r="F293" s="614"/>
      <c r="G293" s="614"/>
      <c r="H293" s="614"/>
      <c r="I293" s="614"/>
      <c r="J293" s="614"/>
      <c r="K293" s="614"/>
      <c r="L293" s="614"/>
      <c r="M293" s="614"/>
      <c r="N293" s="614"/>
      <c r="O293" s="614"/>
      <c r="P293" s="614"/>
      <c r="Q293" s="497"/>
    </row>
    <row r="294" spans="1:17" s="17" customFormat="1" ht="13.5" hidden="1" thickBot="1">
      <c r="A294" s="1"/>
      <c r="B294" s="20">
        <f t="shared" si="22"/>
        <v>232</v>
      </c>
      <c r="C294" s="27"/>
      <c r="D294" s="28" t="s">
        <v>268</v>
      </c>
      <c r="E294" s="81" t="s">
        <v>125</v>
      </c>
      <c r="F294" s="614"/>
      <c r="G294" s="614"/>
      <c r="H294" s="614"/>
      <c r="I294" s="614"/>
      <c r="J294" s="614"/>
      <c r="K294" s="614"/>
      <c r="L294" s="614"/>
      <c r="M294" s="614"/>
      <c r="N294" s="614"/>
      <c r="O294" s="614"/>
      <c r="P294" s="614"/>
      <c r="Q294" s="497"/>
    </row>
    <row r="295" spans="1:17" s="17" customFormat="1" ht="13.5" hidden="1" thickBot="1">
      <c r="A295" s="1"/>
      <c r="B295" s="20">
        <f t="shared" si="22"/>
        <v>233</v>
      </c>
      <c r="C295" s="214"/>
      <c r="D295" s="28" t="s">
        <v>269</v>
      </c>
      <c r="E295" s="81" t="s">
        <v>125</v>
      </c>
      <c r="F295" s="614"/>
      <c r="G295" s="614"/>
      <c r="H295" s="614"/>
      <c r="I295" s="614"/>
      <c r="J295" s="614"/>
      <c r="K295" s="614"/>
      <c r="L295" s="614"/>
      <c r="M295" s="614"/>
      <c r="N295" s="614"/>
      <c r="O295" s="614"/>
      <c r="P295" s="614"/>
      <c r="Q295" s="497"/>
    </row>
    <row r="296" spans="2:15" s="17" customFormat="1" ht="12.75" hidden="1" thickBot="1">
      <c r="B296" s="219"/>
      <c r="E296" s="70"/>
      <c r="F296" s="227"/>
      <c r="G296" s="227"/>
      <c r="H296" s="227"/>
      <c r="I296" s="227"/>
      <c r="J296" s="227"/>
      <c r="K296" s="227"/>
      <c r="L296" s="227"/>
      <c r="M296" s="227"/>
      <c r="N296" s="227"/>
      <c r="O296" s="227"/>
    </row>
    <row r="297" spans="1:17" s="17" customFormat="1" ht="13.5" thickBot="1">
      <c r="A297" s="13" t="s">
        <v>305</v>
      </c>
      <c r="B297" s="14"/>
      <c r="C297" s="14"/>
      <c r="D297" s="14"/>
      <c r="E297" s="15"/>
      <c r="F297" s="199"/>
      <c r="G297" s="199"/>
      <c r="H297" s="199"/>
      <c r="I297" s="199"/>
      <c r="J297" s="199"/>
      <c r="K297" s="199"/>
      <c r="L297" s="199"/>
      <c r="M297" s="199"/>
      <c r="N297" s="199"/>
      <c r="O297" s="199"/>
      <c r="P297" s="200"/>
      <c r="Q297" s="200"/>
    </row>
    <row r="298" ht="12.75" thickBot="1"/>
    <row r="299" spans="2:17" ht="13.5" thickBot="1">
      <c r="B299" s="13" t="s">
        <v>306</v>
      </c>
      <c r="C299" s="14"/>
      <c r="D299" s="14"/>
      <c r="E299" s="221"/>
      <c r="F299" s="611"/>
      <c r="G299" s="612"/>
      <c r="H299" s="612"/>
      <c r="I299" s="612"/>
      <c r="J299" s="612"/>
      <c r="K299" s="612"/>
      <c r="L299" s="612"/>
      <c r="M299" s="612"/>
      <c r="N299" s="612"/>
      <c r="O299" s="613"/>
      <c r="P299" s="19">
        <f>P$7</f>
        <v>2008</v>
      </c>
      <c r="Q299" s="19" t="str">
        <f>Q$7</f>
        <v>数据来源注释</v>
      </c>
    </row>
    <row r="300" spans="2:32" ht="12.75">
      <c r="B300" s="228">
        <v>301</v>
      </c>
      <c r="C300" s="204" t="s">
        <v>75</v>
      </c>
      <c r="D300" s="229"/>
      <c r="E300" s="23"/>
      <c r="F300" s="80"/>
      <c r="G300" s="230"/>
      <c r="H300" s="231"/>
      <c r="I300" s="231"/>
      <c r="J300" s="231"/>
      <c r="K300" s="231"/>
      <c r="L300" s="231"/>
      <c r="M300" s="231"/>
      <c r="N300" s="231"/>
      <c r="O300" s="231"/>
      <c r="P300" s="51"/>
      <c r="Q300" s="51"/>
      <c r="R300" s="17"/>
      <c r="S300" s="17"/>
      <c r="T300" s="17"/>
      <c r="U300" s="17"/>
      <c r="V300" s="17"/>
      <c r="W300" s="17"/>
      <c r="X300" s="17"/>
      <c r="Y300" s="17"/>
      <c r="Z300" s="17"/>
      <c r="AA300" s="17"/>
      <c r="AB300" s="17"/>
      <c r="AC300" s="17"/>
      <c r="AD300" s="17"/>
      <c r="AE300" s="17"/>
      <c r="AF300" s="17"/>
    </row>
    <row r="301" spans="2:17" ht="12.75">
      <c r="B301" s="137" t="s">
        <v>307</v>
      </c>
      <c r="C301" s="27"/>
      <c r="D301" s="232" t="s">
        <v>246</v>
      </c>
      <c r="E301" s="36" t="s">
        <v>31</v>
      </c>
      <c r="F301" s="602" t="s">
        <v>308</v>
      </c>
      <c r="G301" s="603"/>
      <c r="H301" s="603"/>
      <c r="I301" s="603"/>
      <c r="J301" s="603"/>
      <c r="K301" s="603"/>
      <c r="L301" s="603"/>
      <c r="M301" s="603"/>
      <c r="N301" s="603"/>
      <c r="O301" s="604"/>
      <c r="P301" s="472"/>
      <c r="Q301" s="472"/>
    </row>
    <row r="302" spans="2:17" ht="12.75">
      <c r="B302" s="137" t="s">
        <v>309</v>
      </c>
      <c r="C302" s="27"/>
      <c r="D302" s="232" t="s">
        <v>310</v>
      </c>
      <c r="E302" s="36" t="s">
        <v>31</v>
      </c>
      <c r="F302" s="608"/>
      <c r="G302" s="609"/>
      <c r="H302" s="609"/>
      <c r="I302" s="609"/>
      <c r="J302" s="609"/>
      <c r="K302" s="609"/>
      <c r="L302" s="609"/>
      <c r="M302" s="609"/>
      <c r="N302" s="609"/>
      <c r="O302" s="610"/>
      <c r="P302" s="472"/>
      <c r="Q302" s="472"/>
    </row>
    <row r="303" spans="2:32" ht="12.75">
      <c r="B303" s="137">
        <v>302</v>
      </c>
      <c r="C303" s="64" t="s">
        <v>311</v>
      </c>
      <c r="D303" s="232"/>
      <c r="E303" s="29"/>
      <c r="F303" s="27"/>
      <c r="G303" s="233"/>
      <c r="H303" s="232"/>
      <c r="I303" s="232"/>
      <c r="J303" s="232"/>
      <c r="K303" s="232"/>
      <c r="L303" s="232"/>
      <c r="M303" s="232"/>
      <c r="N303" s="232"/>
      <c r="O303" s="232"/>
      <c r="P303" s="28"/>
      <c r="Q303" s="28"/>
      <c r="R303" s="17"/>
      <c r="S303" s="17"/>
      <c r="T303" s="17"/>
      <c r="U303" s="17"/>
      <c r="V303" s="17"/>
      <c r="W303" s="17"/>
      <c r="X303" s="17"/>
      <c r="Y303" s="17"/>
      <c r="Z303" s="17"/>
      <c r="AA303" s="17"/>
      <c r="AB303" s="17"/>
      <c r="AC303" s="17"/>
      <c r="AD303" s="17"/>
      <c r="AE303" s="17"/>
      <c r="AF303" s="17"/>
    </row>
    <row r="304" spans="2:17" ht="12.75">
      <c r="B304" s="137" t="s">
        <v>312</v>
      </c>
      <c r="C304" s="27"/>
      <c r="D304" s="232" t="s">
        <v>246</v>
      </c>
      <c r="E304" s="36" t="s">
        <v>31</v>
      </c>
      <c r="F304" s="602" t="s">
        <v>313</v>
      </c>
      <c r="G304" s="603"/>
      <c r="H304" s="603"/>
      <c r="I304" s="603"/>
      <c r="J304" s="603"/>
      <c r="K304" s="603"/>
      <c r="L304" s="603"/>
      <c r="M304" s="603"/>
      <c r="N304" s="603"/>
      <c r="O304" s="604"/>
      <c r="P304" s="472"/>
      <c r="Q304" s="472"/>
    </row>
    <row r="305" spans="2:17" ht="12.75">
      <c r="B305" s="137" t="s">
        <v>314</v>
      </c>
      <c r="C305" s="27"/>
      <c r="D305" s="232" t="s">
        <v>315</v>
      </c>
      <c r="E305" s="36" t="s">
        <v>248</v>
      </c>
      <c r="F305" s="608"/>
      <c r="G305" s="609"/>
      <c r="H305" s="609"/>
      <c r="I305" s="609"/>
      <c r="J305" s="609"/>
      <c r="K305" s="609"/>
      <c r="L305" s="609"/>
      <c r="M305" s="609"/>
      <c r="N305" s="609"/>
      <c r="O305" s="610"/>
      <c r="P305" s="472"/>
      <c r="Q305" s="472"/>
    </row>
    <row r="306" spans="2:32" ht="12.75">
      <c r="B306" s="137">
        <v>303</v>
      </c>
      <c r="C306" s="64" t="s">
        <v>80</v>
      </c>
      <c r="D306" s="232"/>
      <c r="E306" s="29"/>
      <c r="F306" s="234"/>
      <c r="G306" s="235"/>
      <c r="H306" s="236"/>
      <c r="I306" s="236"/>
      <c r="J306" s="236"/>
      <c r="K306" s="236"/>
      <c r="L306" s="236"/>
      <c r="M306" s="236"/>
      <c r="N306" s="236"/>
      <c r="O306" s="236"/>
      <c r="P306" s="237"/>
      <c r="Q306" s="237"/>
      <c r="R306" s="17"/>
      <c r="S306" s="17"/>
      <c r="T306" s="17"/>
      <c r="U306" s="17"/>
      <c r="V306" s="17"/>
      <c r="W306" s="17"/>
      <c r="X306" s="17"/>
      <c r="Y306" s="17"/>
      <c r="Z306" s="17"/>
      <c r="AA306" s="17"/>
      <c r="AB306" s="17"/>
      <c r="AC306" s="17"/>
      <c r="AD306" s="17"/>
      <c r="AE306" s="17"/>
      <c r="AF306" s="17"/>
    </row>
    <row r="307" spans="2:17" ht="12.75" customHeight="1">
      <c r="B307" s="137" t="s">
        <v>316</v>
      </c>
      <c r="C307" s="27"/>
      <c r="D307" s="232" t="s">
        <v>242</v>
      </c>
      <c r="E307" s="218" t="s">
        <v>31</v>
      </c>
      <c r="F307" s="602" t="s">
        <v>317</v>
      </c>
      <c r="G307" s="603"/>
      <c r="H307" s="603"/>
      <c r="I307" s="603"/>
      <c r="J307" s="603"/>
      <c r="K307" s="603"/>
      <c r="L307" s="603"/>
      <c r="M307" s="603"/>
      <c r="N307" s="603"/>
      <c r="O307" s="604"/>
      <c r="P307" s="472"/>
      <c r="Q307" s="472"/>
    </row>
    <row r="308" spans="2:17" ht="12.75">
      <c r="B308" s="137" t="s">
        <v>318</v>
      </c>
      <c r="C308" s="27"/>
      <c r="D308" s="232" t="s">
        <v>244</v>
      </c>
      <c r="E308" s="218" t="s">
        <v>31</v>
      </c>
      <c r="F308" s="605"/>
      <c r="G308" s="606"/>
      <c r="H308" s="606"/>
      <c r="I308" s="606"/>
      <c r="J308" s="606"/>
      <c r="K308" s="606"/>
      <c r="L308" s="606"/>
      <c r="M308" s="606"/>
      <c r="N308" s="606"/>
      <c r="O308" s="607"/>
      <c r="P308" s="472"/>
      <c r="Q308" s="472"/>
    </row>
    <row r="309" spans="2:17" ht="12.75">
      <c r="B309" s="137" t="s">
        <v>319</v>
      </c>
      <c r="C309" s="27"/>
      <c r="D309" s="232" t="s">
        <v>245</v>
      </c>
      <c r="E309" s="218" t="s">
        <v>31</v>
      </c>
      <c r="F309" s="605"/>
      <c r="G309" s="606"/>
      <c r="H309" s="606"/>
      <c r="I309" s="606"/>
      <c r="J309" s="606"/>
      <c r="K309" s="606"/>
      <c r="L309" s="606"/>
      <c r="M309" s="606"/>
      <c r="N309" s="606"/>
      <c r="O309" s="607"/>
      <c r="P309" s="472"/>
      <c r="Q309" s="472"/>
    </row>
    <row r="310" spans="2:17" ht="12.75">
      <c r="B310" s="137" t="s">
        <v>320</v>
      </c>
      <c r="C310" s="27"/>
      <c r="D310" s="232" t="s">
        <v>246</v>
      </c>
      <c r="E310" s="218" t="s">
        <v>31</v>
      </c>
      <c r="F310" s="605"/>
      <c r="G310" s="606"/>
      <c r="H310" s="606"/>
      <c r="I310" s="606"/>
      <c r="J310" s="606"/>
      <c r="K310" s="606"/>
      <c r="L310" s="606"/>
      <c r="M310" s="606"/>
      <c r="N310" s="606"/>
      <c r="O310" s="607"/>
      <c r="P310" s="472"/>
      <c r="Q310" s="472"/>
    </row>
    <row r="311" spans="2:17" ht="12.75">
      <c r="B311" s="137" t="s">
        <v>321</v>
      </c>
      <c r="C311" s="27"/>
      <c r="D311" s="232" t="s">
        <v>247</v>
      </c>
      <c r="E311" s="36" t="s">
        <v>248</v>
      </c>
      <c r="F311" s="605"/>
      <c r="G311" s="606"/>
      <c r="H311" s="606"/>
      <c r="I311" s="606"/>
      <c r="J311" s="606"/>
      <c r="K311" s="606"/>
      <c r="L311" s="606"/>
      <c r="M311" s="606"/>
      <c r="N311" s="606"/>
      <c r="O311" s="607"/>
      <c r="P311" s="472"/>
      <c r="Q311" s="472"/>
    </row>
    <row r="312" spans="2:17" ht="12.75">
      <c r="B312" s="137" t="s">
        <v>322</v>
      </c>
      <c r="C312" s="27"/>
      <c r="D312" s="232" t="s">
        <v>249</v>
      </c>
      <c r="E312" s="218" t="s">
        <v>31</v>
      </c>
      <c r="F312" s="608"/>
      <c r="G312" s="609"/>
      <c r="H312" s="609"/>
      <c r="I312" s="609"/>
      <c r="J312" s="609"/>
      <c r="K312" s="609"/>
      <c r="L312" s="609"/>
      <c r="M312" s="609"/>
      <c r="N312" s="609"/>
      <c r="O312" s="610"/>
      <c r="P312" s="472"/>
      <c r="Q312" s="472"/>
    </row>
    <row r="313" spans="2:32" ht="12.75">
      <c r="B313" s="137">
        <v>304</v>
      </c>
      <c r="C313" s="238" t="s">
        <v>24</v>
      </c>
      <c r="D313" s="239"/>
      <c r="E313" s="29"/>
      <c r="F313" s="240"/>
      <c r="G313" s="241"/>
      <c r="H313" s="242"/>
      <c r="I313" s="242"/>
      <c r="J313" s="242"/>
      <c r="K313" s="242"/>
      <c r="L313" s="242"/>
      <c r="M313" s="242"/>
      <c r="N313" s="242"/>
      <c r="O313" s="242"/>
      <c r="P313" s="243"/>
      <c r="Q313" s="243"/>
      <c r="R313" s="17"/>
      <c r="S313" s="17"/>
      <c r="T313" s="17"/>
      <c r="U313" s="17"/>
      <c r="V313" s="17"/>
      <c r="W313" s="17"/>
      <c r="X313" s="17"/>
      <c r="Y313" s="17"/>
      <c r="Z313" s="17"/>
      <c r="AA313" s="17"/>
      <c r="AB313" s="17"/>
      <c r="AC313" s="17"/>
      <c r="AD313" s="17"/>
      <c r="AE313" s="17"/>
      <c r="AF313" s="17"/>
    </row>
    <row r="314" spans="2:17" ht="12.75">
      <c r="B314" s="137" t="s">
        <v>323</v>
      </c>
      <c r="C314" s="27"/>
      <c r="D314" s="232" t="s">
        <v>242</v>
      </c>
      <c r="E314" s="218" t="s">
        <v>31</v>
      </c>
      <c r="F314" s="602" t="s">
        <v>324</v>
      </c>
      <c r="G314" s="603"/>
      <c r="H314" s="603"/>
      <c r="I314" s="603"/>
      <c r="J314" s="603"/>
      <c r="K314" s="603"/>
      <c r="L314" s="603"/>
      <c r="M314" s="603"/>
      <c r="N314" s="603"/>
      <c r="O314" s="604"/>
      <c r="P314" s="472"/>
      <c r="Q314" s="472"/>
    </row>
    <row r="315" spans="2:17" ht="12.75">
      <c r="B315" s="137" t="s">
        <v>325</v>
      </c>
      <c r="C315" s="27"/>
      <c r="D315" s="232" t="s">
        <v>245</v>
      </c>
      <c r="E315" s="218" t="s">
        <v>31</v>
      </c>
      <c r="F315" s="605"/>
      <c r="G315" s="606"/>
      <c r="H315" s="606"/>
      <c r="I315" s="606"/>
      <c r="J315" s="606"/>
      <c r="K315" s="606"/>
      <c r="L315" s="606"/>
      <c r="M315" s="606"/>
      <c r="N315" s="606"/>
      <c r="O315" s="607"/>
      <c r="P315" s="472"/>
      <c r="Q315" s="472"/>
    </row>
    <row r="316" spans="2:17" ht="12.75">
      <c r="B316" s="137" t="s">
        <v>326</v>
      </c>
      <c r="C316" s="27"/>
      <c r="D316" s="232" t="s">
        <v>246</v>
      </c>
      <c r="E316" s="218" t="s">
        <v>31</v>
      </c>
      <c r="F316" s="605"/>
      <c r="G316" s="606"/>
      <c r="H316" s="606"/>
      <c r="I316" s="606"/>
      <c r="J316" s="606"/>
      <c r="K316" s="606"/>
      <c r="L316" s="606"/>
      <c r="M316" s="606"/>
      <c r="N316" s="606"/>
      <c r="O316" s="607"/>
      <c r="P316" s="472"/>
      <c r="Q316" s="472"/>
    </row>
    <row r="317" spans="2:17" ht="12.75">
      <c r="B317" s="137" t="s">
        <v>327</v>
      </c>
      <c r="C317" s="27"/>
      <c r="D317" s="232" t="s">
        <v>247</v>
      </c>
      <c r="E317" s="36" t="s">
        <v>248</v>
      </c>
      <c r="F317" s="605"/>
      <c r="G317" s="606"/>
      <c r="H317" s="606"/>
      <c r="I317" s="606"/>
      <c r="J317" s="606"/>
      <c r="K317" s="606"/>
      <c r="L317" s="606"/>
      <c r="M317" s="606"/>
      <c r="N317" s="606"/>
      <c r="O317" s="607"/>
      <c r="P317" s="472"/>
      <c r="Q317" s="472"/>
    </row>
    <row r="318" spans="2:17" ht="12.75">
      <c r="B318" s="137" t="s">
        <v>328</v>
      </c>
      <c r="C318" s="27"/>
      <c r="D318" s="232" t="s">
        <v>72</v>
      </c>
      <c r="E318" s="218" t="s">
        <v>31</v>
      </c>
      <c r="F318" s="608"/>
      <c r="G318" s="609"/>
      <c r="H318" s="609"/>
      <c r="I318" s="609"/>
      <c r="J318" s="609"/>
      <c r="K318" s="609"/>
      <c r="L318" s="609"/>
      <c r="M318" s="609"/>
      <c r="N318" s="609"/>
      <c r="O318" s="610"/>
      <c r="P318" s="472"/>
      <c r="Q318" s="472"/>
    </row>
    <row r="319" ht="12.75" thickBot="1"/>
    <row r="320" spans="2:17" ht="13.5" thickBot="1">
      <c r="B320" s="13" t="s">
        <v>329</v>
      </c>
      <c r="C320" s="14"/>
      <c r="D320" s="14"/>
      <c r="E320" s="221"/>
      <c r="F320" s="611"/>
      <c r="G320" s="612"/>
      <c r="H320" s="612"/>
      <c r="I320" s="612"/>
      <c r="J320" s="612"/>
      <c r="K320" s="612"/>
      <c r="L320" s="612"/>
      <c r="M320" s="612"/>
      <c r="N320" s="612"/>
      <c r="O320" s="613"/>
      <c r="P320" s="19">
        <f>P$7</f>
        <v>2008</v>
      </c>
      <c r="Q320" s="19" t="str">
        <f>Q$7</f>
        <v>数据来源注释</v>
      </c>
    </row>
    <row r="321" spans="2:32" ht="12.75">
      <c r="B321" s="228">
        <v>310</v>
      </c>
      <c r="C321" s="244" t="s">
        <v>330</v>
      </c>
      <c r="D321" s="245" t="s">
        <v>331</v>
      </c>
      <c r="E321" s="23"/>
      <c r="F321" s="246"/>
      <c r="G321" s="247"/>
      <c r="H321" s="247"/>
      <c r="I321" s="247"/>
      <c r="J321" s="247"/>
      <c r="K321" s="247"/>
      <c r="L321" s="247"/>
      <c r="M321" s="247"/>
      <c r="N321" s="247"/>
      <c r="O321" s="247"/>
      <c r="P321" s="248"/>
      <c r="Q321" s="248"/>
      <c r="R321" s="17"/>
      <c r="S321" s="17"/>
      <c r="T321" s="17"/>
      <c r="U321" s="17"/>
      <c r="V321" s="17"/>
      <c r="W321" s="17"/>
      <c r="X321" s="17"/>
      <c r="Y321" s="17"/>
      <c r="Z321" s="17"/>
      <c r="AA321" s="17"/>
      <c r="AB321" s="17"/>
      <c r="AC321" s="17"/>
      <c r="AD321" s="17"/>
      <c r="AE321" s="17"/>
      <c r="AF321" s="17"/>
    </row>
    <row r="322" spans="2:32" ht="12.75">
      <c r="B322" s="228">
        <v>311</v>
      </c>
      <c r="C322" s="204" t="s">
        <v>75</v>
      </c>
      <c r="D322" s="229"/>
      <c r="E322" s="23"/>
      <c r="F322" s="21"/>
      <c r="G322" s="249"/>
      <c r="H322" s="229"/>
      <c r="I322" s="229"/>
      <c r="J322" s="229"/>
      <c r="K322" s="229"/>
      <c r="L322" s="229"/>
      <c r="M322" s="229"/>
      <c r="N322" s="229"/>
      <c r="O322" s="229"/>
      <c r="P322" s="22"/>
      <c r="Q322" s="22"/>
      <c r="R322" s="17"/>
      <c r="S322" s="17"/>
      <c r="T322" s="17"/>
      <c r="U322" s="17"/>
      <c r="V322" s="17"/>
      <c r="W322" s="17"/>
      <c r="X322" s="17"/>
      <c r="Y322" s="17"/>
      <c r="Z322" s="17"/>
      <c r="AA322" s="17"/>
      <c r="AB322" s="17"/>
      <c r="AC322" s="17"/>
      <c r="AD322" s="17"/>
      <c r="AE322" s="17"/>
      <c r="AF322" s="17"/>
    </row>
    <row r="323" spans="2:17" ht="12.75" customHeight="1">
      <c r="B323" s="137" t="s">
        <v>332</v>
      </c>
      <c r="C323" s="218"/>
      <c r="D323" s="232" t="s">
        <v>246</v>
      </c>
      <c r="E323" s="36" t="s">
        <v>271</v>
      </c>
      <c r="F323" s="602" t="s">
        <v>333</v>
      </c>
      <c r="G323" s="603"/>
      <c r="H323" s="603"/>
      <c r="I323" s="603"/>
      <c r="J323" s="603"/>
      <c r="K323" s="603"/>
      <c r="L323" s="603"/>
      <c r="M323" s="603"/>
      <c r="N323" s="603"/>
      <c r="O323" s="604"/>
      <c r="P323" s="472"/>
      <c r="Q323" s="472"/>
    </row>
    <row r="324" spans="2:17" ht="12.75">
      <c r="B324" s="137" t="s">
        <v>334</v>
      </c>
      <c r="C324" s="250">
        <v>69.2</v>
      </c>
      <c r="D324" s="232" t="s">
        <v>310</v>
      </c>
      <c r="E324" s="36" t="s">
        <v>271</v>
      </c>
      <c r="F324" s="608"/>
      <c r="G324" s="609"/>
      <c r="H324" s="609"/>
      <c r="I324" s="609"/>
      <c r="J324" s="609"/>
      <c r="K324" s="609"/>
      <c r="L324" s="609"/>
      <c r="M324" s="609"/>
      <c r="N324" s="609"/>
      <c r="O324" s="610"/>
      <c r="P324" s="472"/>
      <c r="Q324" s="472"/>
    </row>
    <row r="325" spans="2:32" ht="12.75">
      <c r="B325" s="137">
        <v>312</v>
      </c>
      <c r="C325" s="64" t="s">
        <v>311</v>
      </c>
      <c r="D325" s="232"/>
      <c r="E325" s="29"/>
      <c r="F325" s="27"/>
      <c r="G325" s="233"/>
      <c r="H325" s="232"/>
      <c r="I325" s="232"/>
      <c r="J325" s="232"/>
      <c r="K325" s="232"/>
      <c r="L325" s="232"/>
      <c r="M325" s="232"/>
      <c r="N325" s="232"/>
      <c r="O325" s="232"/>
      <c r="P325" s="28"/>
      <c r="Q325" s="28"/>
      <c r="R325" s="17"/>
      <c r="S325" s="17"/>
      <c r="T325" s="17"/>
      <c r="U325" s="17"/>
      <c r="V325" s="17"/>
      <c r="W325" s="17"/>
      <c r="X325" s="17"/>
      <c r="Y325" s="17"/>
      <c r="Z325" s="17"/>
      <c r="AA325" s="17"/>
      <c r="AB325" s="17"/>
      <c r="AC325" s="17"/>
      <c r="AD325" s="17"/>
      <c r="AE325" s="17"/>
      <c r="AF325" s="17"/>
    </row>
    <row r="326" spans="2:17" ht="12.75" customHeight="1">
      <c r="B326" s="137" t="s">
        <v>335</v>
      </c>
      <c r="C326" s="218"/>
      <c r="D326" s="232" t="s">
        <v>246</v>
      </c>
      <c r="E326" s="36" t="s">
        <v>271</v>
      </c>
      <c r="F326" s="602" t="s">
        <v>333</v>
      </c>
      <c r="G326" s="603"/>
      <c r="H326" s="603"/>
      <c r="I326" s="603"/>
      <c r="J326" s="603"/>
      <c r="K326" s="603"/>
      <c r="L326" s="603"/>
      <c r="M326" s="603"/>
      <c r="N326" s="603"/>
      <c r="O326" s="604"/>
      <c r="P326" s="472"/>
      <c r="Q326" s="472"/>
    </row>
    <row r="327" spans="2:17" ht="12.75">
      <c r="B327" s="137" t="s">
        <v>336</v>
      </c>
      <c r="C327" s="218"/>
      <c r="D327" s="232" t="s">
        <v>315</v>
      </c>
      <c r="E327" s="36" t="s">
        <v>273</v>
      </c>
      <c r="F327" s="608"/>
      <c r="G327" s="609"/>
      <c r="H327" s="609"/>
      <c r="I327" s="609"/>
      <c r="J327" s="609"/>
      <c r="K327" s="609"/>
      <c r="L327" s="609"/>
      <c r="M327" s="609"/>
      <c r="N327" s="609"/>
      <c r="O327" s="610"/>
      <c r="P327" s="472"/>
      <c r="Q327" s="472"/>
    </row>
    <row r="328" spans="2:32" ht="12.75">
      <c r="B328" s="137">
        <v>313</v>
      </c>
      <c r="C328" s="64" t="s">
        <v>80</v>
      </c>
      <c r="D328" s="232"/>
      <c r="E328" s="29"/>
      <c r="F328" s="27"/>
      <c r="G328" s="233"/>
      <c r="H328" s="232"/>
      <c r="I328" s="232"/>
      <c r="J328" s="232"/>
      <c r="K328" s="232"/>
      <c r="L328" s="232"/>
      <c r="M328" s="232"/>
      <c r="N328" s="232"/>
      <c r="O328" s="232"/>
      <c r="P328" s="28"/>
      <c r="Q328" s="28"/>
      <c r="R328" s="17"/>
      <c r="S328" s="17"/>
      <c r="T328" s="17"/>
      <c r="U328" s="17"/>
      <c r="V328" s="17"/>
      <c r="W328" s="17"/>
      <c r="X328" s="17"/>
      <c r="Y328" s="17"/>
      <c r="Z328" s="17"/>
      <c r="AA328" s="17"/>
      <c r="AB328" s="17"/>
      <c r="AC328" s="17"/>
      <c r="AD328" s="17"/>
      <c r="AE328" s="17"/>
      <c r="AF328" s="17"/>
    </row>
    <row r="329" spans="2:17" ht="12.75" customHeight="1">
      <c r="B329" s="137" t="s">
        <v>337</v>
      </c>
      <c r="C329" s="218"/>
      <c r="D329" s="232" t="s">
        <v>242</v>
      </c>
      <c r="E329" s="36" t="s">
        <v>271</v>
      </c>
      <c r="F329" s="602" t="s">
        <v>333</v>
      </c>
      <c r="G329" s="603"/>
      <c r="H329" s="603"/>
      <c r="I329" s="603"/>
      <c r="J329" s="603"/>
      <c r="K329" s="603"/>
      <c r="L329" s="603"/>
      <c r="M329" s="603"/>
      <c r="N329" s="603"/>
      <c r="O329" s="604"/>
      <c r="P329" s="472"/>
      <c r="Q329" s="472"/>
    </row>
    <row r="330" spans="2:17" ht="12.75">
      <c r="B330" s="137" t="s">
        <v>338</v>
      </c>
      <c r="C330" s="218"/>
      <c r="D330" s="232" t="s">
        <v>244</v>
      </c>
      <c r="E330" s="36" t="s">
        <v>271</v>
      </c>
      <c r="F330" s="605"/>
      <c r="G330" s="606"/>
      <c r="H330" s="606"/>
      <c r="I330" s="606"/>
      <c r="J330" s="606"/>
      <c r="K330" s="606"/>
      <c r="L330" s="606"/>
      <c r="M330" s="606"/>
      <c r="N330" s="606"/>
      <c r="O330" s="607"/>
      <c r="P330" s="472"/>
      <c r="Q330" s="472"/>
    </row>
    <row r="331" spans="2:17" ht="12.75">
      <c r="B331" s="137" t="s">
        <v>339</v>
      </c>
      <c r="C331" s="218"/>
      <c r="D331" s="232" t="s">
        <v>245</v>
      </c>
      <c r="E331" s="36" t="s">
        <v>271</v>
      </c>
      <c r="F331" s="605"/>
      <c r="G331" s="606"/>
      <c r="H331" s="606"/>
      <c r="I331" s="606"/>
      <c r="J331" s="606"/>
      <c r="K331" s="606"/>
      <c r="L331" s="606"/>
      <c r="M331" s="606"/>
      <c r="N331" s="606"/>
      <c r="O331" s="607"/>
      <c r="P331" s="472"/>
      <c r="Q331" s="472"/>
    </row>
    <row r="332" spans="2:17" ht="12.75">
      <c r="B332" s="137" t="s">
        <v>340</v>
      </c>
      <c r="C332" s="218"/>
      <c r="D332" s="232" t="s">
        <v>246</v>
      </c>
      <c r="E332" s="36" t="s">
        <v>271</v>
      </c>
      <c r="F332" s="605"/>
      <c r="G332" s="606"/>
      <c r="H332" s="606"/>
      <c r="I332" s="606"/>
      <c r="J332" s="606"/>
      <c r="K332" s="606"/>
      <c r="L332" s="606"/>
      <c r="M332" s="606"/>
      <c r="N332" s="606"/>
      <c r="O332" s="607"/>
      <c r="P332" s="472"/>
      <c r="Q332" s="472"/>
    </row>
    <row r="333" spans="2:17" ht="12.75">
      <c r="B333" s="137" t="s">
        <v>341</v>
      </c>
      <c r="C333" s="218"/>
      <c r="D333" s="232" t="s">
        <v>247</v>
      </c>
      <c r="E333" s="36" t="s">
        <v>273</v>
      </c>
      <c r="F333" s="605"/>
      <c r="G333" s="606"/>
      <c r="H333" s="606"/>
      <c r="I333" s="606"/>
      <c r="J333" s="606"/>
      <c r="K333" s="606"/>
      <c r="L333" s="606"/>
      <c r="M333" s="606"/>
      <c r="N333" s="606"/>
      <c r="O333" s="607"/>
      <c r="P333" s="472"/>
      <c r="Q333" s="472"/>
    </row>
    <row r="334" spans="2:17" ht="12.75">
      <c r="B334" s="137" t="s">
        <v>342</v>
      </c>
      <c r="C334" s="218"/>
      <c r="D334" s="232" t="s">
        <v>249</v>
      </c>
      <c r="E334" s="36" t="s">
        <v>271</v>
      </c>
      <c r="F334" s="608"/>
      <c r="G334" s="609"/>
      <c r="H334" s="609"/>
      <c r="I334" s="609"/>
      <c r="J334" s="609"/>
      <c r="K334" s="609"/>
      <c r="L334" s="609"/>
      <c r="M334" s="609"/>
      <c r="N334" s="609"/>
      <c r="O334" s="610"/>
      <c r="P334" s="472"/>
      <c r="Q334" s="472"/>
    </row>
    <row r="335" spans="2:32" ht="12.75">
      <c r="B335" s="137">
        <v>314</v>
      </c>
      <c r="C335" s="64" t="s">
        <v>24</v>
      </c>
      <c r="D335" s="239"/>
      <c r="E335" s="29"/>
      <c r="F335" s="27"/>
      <c r="G335" s="233"/>
      <c r="H335" s="232"/>
      <c r="I335" s="232"/>
      <c r="J335" s="232"/>
      <c r="K335" s="232"/>
      <c r="L335" s="232"/>
      <c r="M335" s="232"/>
      <c r="N335" s="232"/>
      <c r="O335" s="232"/>
      <c r="P335" s="28"/>
      <c r="Q335" s="28"/>
      <c r="R335" s="17"/>
      <c r="S335" s="17"/>
      <c r="T335" s="17"/>
      <c r="U335" s="17"/>
      <c r="V335" s="17"/>
      <c r="W335" s="17"/>
      <c r="X335" s="17"/>
      <c r="Y335" s="17"/>
      <c r="Z335" s="17"/>
      <c r="AA335" s="17"/>
      <c r="AB335" s="17"/>
      <c r="AC335" s="17"/>
      <c r="AD335" s="17"/>
      <c r="AE335" s="17"/>
      <c r="AF335" s="17"/>
    </row>
    <row r="336" spans="2:17" ht="12.75" customHeight="1">
      <c r="B336" s="137" t="s">
        <v>343</v>
      </c>
      <c r="C336" s="251"/>
      <c r="D336" s="232" t="s">
        <v>242</v>
      </c>
      <c r="E336" s="36" t="s">
        <v>271</v>
      </c>
      <c r="F336" s="602" t="s">
        <v>333</v>
      </c>
      <c r="G336" s="603"/>
      <c r="H336" s="603"/>
      <c r="I336" s="603"/>
      <c r="J336" s="603"/>
      <c r="K336" s="603"/>
      <c r="L336" s="603"/>
      <c r="M336" s="603"/>
      <c r="N336" s="603"/>
      <c r="O336" s="604"/>
      <c r="P336" s="472"/>
      <c r="Q336" s="472"/>
    </row>
    <row r="337" spans="2:17" ht="12.75">
      <c r="B337" s="137" t="s">
        <v>344</v>
      </c>
      <c r="C337" s="27"/>
      <c r="D337" s="232" t="s">
        <v>245</v>
      </c>
      <c r="E337" s="36" t="s">
        <v>271</v>
      </c>
      <c r="F337" s="605"/>
      <c r="G337" s="606"/>
      <c r="H337" s="606"/>
      <c r="I337" s="606"/>
      <c r="J337" s="606"/>
      <c r="K337" s="606"/>
      <c r="L337" s="606"/>
      <c r="M337" s="606"/>
      <c r="N337" s="606"/>
      <c r="O337" s="607"/>
      <c r="P337" s="472"/>
      <c r="Q337" s="472"/>
    </row>
    <row r="338" spans="2:17" ht="12.75">
      <c r="B338" s="137" t="s">
        <v>345</v>
      </c>
      <c r="C338" s="27"/>
      <c r="D338" s="232" t="s">
        <v>246</v>
      </c>
      <c r="E338" s="36" t="s">
        <v>271</v>
      </c>
      <c r="F338" s="605"/>
      <c r="G338" s="606"/>
      <c r="H338" s="606"/>
      <c r="I338" s="606"/>
      <c r="J338" s="606"/>
      <c r="K338" s="606"/>
      <c r="L338" s="606"/>
      <c r="M338" s="606"/>
      <c r="N338" s="606"/>
      <c r="O338" s="607"/>
      <c r="P338" s="472"/>
      <c r="Q338" s="472"/>
    </row>
    <row r="339" spans="2:17" ht="12.75">
      <c r="B339" s="137" t="s">
        <v>346</v>
      </c>
      <c r="C339" s="27"/>
      <c r="D339" s="232" t="s">
        <v>247</v>
      </c>
      <c r="E339" s="36" t="s">
        <v>273</v>
      </c>
      <c r="F339" s="605"/>
      <c r="G339" s="606"/>
      <c r="H339" s="606"/>
      <c r="I339" s="606"/>
      <c r="J339" s="606"/>
      <c r="K339" s="606"/>
      <c r="L339" s="606"/>
      <c r="M339" s="606"/>
      <c r="N339" s="606"/>
      <c r="O339" s="607"/>
      <c r="P339" s="472"/>
      <c r="Q339" s="472"/>
    </row>
    <row r="340" spans="2:17" ht="12.75">
      <c r="B340" s="137" t="s">
        <v>347</v>
      </c>
      <c r="C340" s="27"/>
      <c r="D340" s="232" t="s">
        <v>72</v>
      </c>
      <c r="E340" s="36" t="s">
        <v>271</v>
      </c>
      <c r="F340" s="608"/>
      <c r="G340" s="609"/>
      <c r="H340" s="609"/>
      <c r="I340" s="609"/>
      <c r="J340" s="609"/>
      <c r="K340" s="609"/>
      <c r="L340" s="609"/>
      <c r="M340" s="609"/>
      <c r="N340" s="609"/>
      <c r="O340" s="610"/>
      <c r="P340" s="472"/>
      <c r="Q340" s="472"/>
    </row>
    <row r="342" spans="2:17" ht="13.5" hidden="1" thickBot="1">
      <c r="B342" s="13" t="s">
        <v>348</v>
      </c>
      <c r="C342" s="14"/>
      <c r="D342" s="14"/>
      <c r="E342" s="221"/>
      <c r="F342" s="611"/>
      <c r="G342" s="612"/>
      <c r="H342" s="612"/>
      <c r="I342" s="612"/>
      <c r="J342" s="612"/>
      <c r="K342" s="612"/>
      <c r="L342" s="612"/>
      <c r="M342" s="612"/>
      <c r="N342" s="612"/>
      <c r="O342" s="613"/>
      <c r="P342" s="78">
        <f>P$7</f>
        <v>2008</v>
      </c>
      <c r="Q342" s="78" t="str">
        <f>Q$7</f>
        <v>数据来源注释</v>
      </c>
    </row>
    <row r="343" spans="2:17" ht="12.75" hidden="1">
      <c r="B343" s="228">
        <v>321</v>
      </c>
      <c r="C343" s="204" t="s">
        <v>75</v>
      </c>
      <c r="D343" s="229"/>
      <c r="E343" s="36" t="s">
        <v>66</v>
      </c>
      <c r="F343" s="252" t="s">
        <v>349</v>
      </c>
      <c r="G343" s="253"/>
      <c r="H343" s="254"/>
      <c r="I343" s="254"/>
      <c r="J343" s="254"/>
      <c r="K343" s="254"/>
      <c r="L343" s="254"/>
      <c r="M343" s="254"/>
      <c r="N343" s="254"/>
      <c r="O343" s="254"/>
      <c r="P343" s="255"/>
      <c r="Q343" s="255"/>
    </row>
    <row r="344" spans="2:17" ht="12.75" customHeight="1" hidden="1">
      <c r="B344" s="137" t="s">
        <v>350</v>
      </c>
      <c r="C344" s="27"/>
      <c r="D344" s="232" t="s">
        <v>246</v>
      </c>
      <c r="E344" s="36" t="s">
        <v>66</v>
      </c>
      <c r="F344" s="614" t="s">
        <v>351</v>
      </c>
      <c r="G344" s="614"/>
      <c r="H344" s="614"/>
      <c r="I344" s="614"/>
      <c r="J344" s="614"/>
      <c r="K344" s="614"/>
      <c r="L344" s="614"/>
      <c r="M344" s="614"/>
      <c r="N344" s="614"/>
      <c r="O344" s="614"/>
      <c r="P344" s="614"/>
      <c r="Q344" s="497"/>
    </row>
    <row r="345" spans="2:17" ht="12.75" hidden="1">
      <c r="B345" s="137" t="s">
        <v>352</v>
      </c>
      <c r="C345" s="27"/>
      <c r="D345" s="232" t="s">
        <v>310</v>
      </c>
      <c r="E345" s="36" t="s">
        <v>66</v>
      </c>
      <c r="F345" s="614"/>
      <c r="G345" s="614"/>
      <c r="H345" s="614"/>
      <c r="I345" s="614"/>
      <c r="J345" s="614"/>
      <c r="K345" s="614"/>
      <c r="L345" s="614"/>
      <c r="M345" s="614"/>
      <c r="N345" s="614"/>
      <c r="O345" s="614"/>
      <c r="P345" s="614"/>
      <c r="Q345" s="497"/>
    </row>
    <row r="346" spans="2:17" ht="12.75" hidden="1">
      <c r="B346" s="137">
        <v>322</v>
      </c>
      <c r="C346" s="64" t="s">
        <v>311</v>
      </c>
      <c r="D346" s="232"/>
      <c r="E346" s="36" t="s">
        <v>66</v>
      </c>
      <c r="F346" s="252" t="s">
        <v>353</v>
      </c>
      <c r="G346" s="256"/>
      <c r="H346" s="257"/>
      <c r="I346" s="257"/>
      <c r="J346" s="257"/>
      <c r="K346" s="257"/>
      <c r="L346" s="257"/>
      <c r="M346" s="257"/>
      <c r="N346" s="257"/>
      <c r="O346" s="257"/>
      <c r="P346" s="258"/>
      <c r="Q346" s="258"/>
    </row>
    <row r="347" spans="2:17" ht="12.75" customHeight="1" hidden="1">
      <c r="B347" s="137" t="s">
        <v>354</v>
      </c>
      <c r="C347" s="27"/>
      <c r="D347" s="232" t="s">
        <v>246</v>
      </c>
      <c r="E347" s="36" t="s">
        <v>66</v>
      </c>
      <c r="F347" s="614" t="s">
        <v>351</v>
      </c>
      <c r="G347" s="614"/>
      <c r="H347" s="614"/>
      <c r="I347" s="614"/>
      <c r="J347" s="614"/>
      <c r="K347" s="614"/>
      <c r="L347" s="614"/>
      <c r="M347" s="614"/>
      <c r="N347" s="614"/>
      <c r="O347" s="614"/>
      <c r="P347" s="614"/>
      <c r="Q347" s="497"/>
    </row>
    <row r="348" spans="2:17" ht="12.75" hidden="1">
      <c r="B348" s="137" t="s">
        <v>355</v>
      </c>
      <c r="C348" s="27"/>
      <c r="D348" s="232" t="s">
        <v>315</v>
      </c>
      <c r="E348" s="36" t="s">
        <v>66</v>
      </c>
      <c r="F348" s="614"/>
      <c r="G348" s="614"/>
      <c r="H348" s="614"/>
      <c r="I348" s="614"/>
      <c r="J348" s="614"/>
      <c r="K348" s="614"/>
      <c r="L348" s="614"/>
      <c r="M348" s="614"/>
      <c r="N348" s="614"/>
      <c r="O348" s="614"/>
      <c r="P348" s="614"/>
      <c r="Q348" s="497"/>
    </row>
    <row r="349" spans="2:17" ht="12.75" hidden="1">
      <c r="B349" s="137">
        <v>323</v>
      </c>
      <c r="C349" s="64" t="s">
        <v>80</v>
      </c>
      <c r="D349" s="232"/>
      <c r="E349" s="36" t="s">
        <v>66</v>
      </c>
      <c r="F349" s="259" t="s">
        <v>356</v>
      </c>
      <c r="G349" s="260"/>
      <c r="H349" s="261"/>
      <c r="I349" s="261"/>
      <c r="J349" s="261"/>
      <c r="K349" s="261"/>
      <c r="L349" s="261"/>
      <c r="M349" s="261"/>
      <c r="N349" s="261"/>
      <c r="O349" s="261"/>
      <c r="P349" s="262"/>
      <c r="Q349" s="262"/>
    </row>
    <row r="350" spans="2:17" ht="12.75" customHeight="1" hidden="1">
      <c r="B350" s="137" t="s">
        <v>357</v>
      </c>
      <c r="C350" s="27"/>
      <c r="D350" s="232" t="s">
        <v>242</v>
      </c>
      <c r="E350" s="218" t="s">
        <v>66</v>
      </c>
      <c r="F350" s="614" t="s">
        <v>351</v>
      </c>
      <c r="G350" s="614"/>
      <c r="H350" s="614"/>
      <c r="I350" s="614"/>
      <c r="J350" s="614"/>
      <c r="K350" s="614"/>
      <c r="L350" s="614"/>
      <c r="M350" s="614"/>
      <c r="N350" s="614"/>
      <c r="O350" s="614"/>
      <c r="P350" s="614"/>
      <c r="Q350" s="497"/>
    </row>
    <row r="351" spans="2:17" ht="12.75" hidden="1">
      <c r="B351" s="137" t="s">
        <v>358</v>
      </c>
      <c r="C351" s="27"/>
      <c r="D351" s="232" t="s">
        <v>244</v>
      </c>
      <c r="E351" s="218" t="s">
        <v>66</v>
      </c>
      <c r="F351" s="614"/>
      <c r="G351" s="614"/>
      <c r="H351" s="614"/>
      <c r="I351" s="614"/>
      <c r="J351" s="614"/>
      <c r="K351" s="614"/>
      <c r="L351" s="614"/>
      <c r="M351" s="614"/>
      <c r="N351" s="614"/>
      <c r="O351" s="614"/>
      <c r="P351" s="614"/>
      <c r="Q351" s="497"/>
    </row>
    <row r="352" spans="2:17" ht="12.75" hidden="1">
      <c r="B352" s="137" t="s">
        <v>359</v>
      </c>
      <c r="C352" s="27"/>
      <c r="D352" s="232" t="s">
        <v>245</v>
      </c>
      <c r="E352" s="218" t="s">
        <v>66</v>
      </c>
      <c r="F352" s="614"/>
      <c r="G352" s="614"/>
      <c r="H352" s="614"/>
      <c r="I352" s="614"/>
      <c r="J352" s="614"/>
      <c r="K352" s="614"/>
      <c r="L352" s="614"/>
      <c r="M352" s="614"/>
      <c r="N352" s="614"/>
      <c r="O352" s="614"/>
      <c r="P352" s="614"/>
      <c r="Q352" s="497"/>
    </row>
    <row r="353" spans="2:17" ht="12.75" hidden="1">
      <c r="B353" s="137" t="s">
        <v>360</v>
      </c>
      <c r="C353" s="27"/>
      <c r="D353" s="232" t="s">
        <v>246</v>
      </c>
      <c r="E353" s="218" t="s">
        <v>66</v>
      </c>
      <c r="F353" s="614"/>
      <c r="G353" s="614"/>
      <c r="H353" s="614"/>
      <c r="I353" s="614"/>
      <c r="J353" s="614"/>
      <c r="K353" s="614"/>
      <c r="L353" s="614"/>
      <c r="M353" s="614"/>
      <c r="N353" s="614"/>
      <c r="O353" s="614"/>
      <c r="P353" s="614"/>
      <c r="Q353" s="497"/>
    </row>
    <row r="354" spans="2:17" ht="12.75" hidden="1">
      <c r="B354" s="137" t="s">
        <v>361</v>
      </c>
      <c r="C354" s="27"/>
      <c r="D354" s="232" t="s">
        <v>247</v>
      </c>
      <c r="E354" s="218" t="s">
        <v>66</v>
      </c>
      <c r="F354" s="614"/>
      <c r="G354" s="614"/>
      <c r="H354" s="614"/>
      <c r="I354" s="614"/>
      <c r="J354" s="614"/>
      <c r="K354" s="614"/>
      <c r="L354" s="614"/>
      <c r="M354" s="614"/>
      <c r="N354" s="614"/>
      <c r="O354" s="614"/>
      <c r="P354" s="614"/>
      <c r="Q354" s="497"/>
    </row>
    <row r="355" spans="2:17" ht="12.75" hidden="1">
      <c r="B355" s="137" t="s">
        <v>362</v>
      </c>
      <c r="C355" s="27"/>
      <c r="D355" s="232" t="s">
        <v>249</v>
      </c>
      <c r="E355" s="218" t="s">
        <v>66</v>
      </c>
      <c r="F355" s="614"/>
      <c r="G355" s="614"/>
      <c r="H355" s="614"/>
      <c r="I355" s="614"/>
      <c r="J355" s="614"/>
      <c r="K355" s="614"/>
      <c r="L355" s="614"/>
      <c r="M355" s="614"/>
      <c r="N355" s="614"/>
      <c r="O355" s="614"/>
      <c r="P355" s="614"/>
      <c r="Q355" s="497"/>
    </row>
    <row r="356" spans="2:17" ht="12.75" hidden="1">
      <c r="B356" s="137">
        <v>324</v>
      </c>
      <c r="C356" s="238" t="s">
        <v>24</v>
      </c>
      <c r="D356" s="239"/>
      <c r="E356" s="36" t="s">
        <v>66</v>
      </c>
      <c r="F356" s="263" t="s">
        <v>363</v>
      </c>
      <c r="G356" s="264"/>
      <c r="H356" s="265"/>
      <c r="I356" s="265"/>
      <c r="J356" s="265"/>
      <c r="K356" s="265"/>
      <c r="L356" s="265"/>
      <c r="M356" s="265"/>
      <c r="N356" s="265"/>
      <c r="O356" s="265"/>
      <c r="P356" s="266"/>
      <c r="Q356" s="266"/>
    </row>
    <row r="357" spans="2:17" ht="12.75" customHeight="1" hidden="1">
      <c r="B357" s="137" t="s">
        <v>364</v>
      </c>
      <c r="C357" s="27"/>
      <c r="D357" s="232" t="s">
        <v>242</v>
      </c>
      <c r="E357" s="36" t="s">
        <v>66</v>
      </c>
      <c r="F357" s="614" t="s">
        <v>351</v>
      </c>
      <c r="G357" s="614"/>
      <c r="H357" s="614"/>
      <c r="I357" s="614"/>
      <c r="J357" s="614"/>
      <c r="K357" s="614"/>
      <c r="L357" s="614"/>
      <c r="M357" s="614"/>
      <c r="N357" s="614"/>
      <c r="O357" s="614"/>
      <c r="P357" s="614"/>
      <c r="Q357" s="497"/>
    </row>
    <row r="358" spans="2:17" ht="12.75" hidden="1">
      <c r="B358" s="137" t="s">
        <v>365</v>
      </c>
      <c r="C358" s="27"/>
      <c r="D358" s="232" t="s">
        <v>245</v>
      </c>
      <c r="E358" s="36" t="s">
        <v>66</v>
      </c>
      <c r="F358" s="614"/>
      <c r="G358" s="614"/>
      <c r="H358" s="614"/>
      <c r="I358" s="614"/>
      <c r="J358" s="614"/>
      <c r="K358" s="614"/>
      <c r="L358" s="614"/>
      <c r="M358" s="614"/>
      <c r="N358" s="614"/>
      <c r="O358" s="614"/>
      <c r="P358" s="614"/>
      <c r="Q358" s="497"/>
    </row>
    <row r="359" spans="2:17" ht="12.75" hidden="1">
      <c r="B359" s="137" t="s">
        <v>366</v>
      </c>
      <c r="C359" s="27"/>
      <c r="D359" s="232" t="s">
        <v>246</v>
      </c>
      <c r="E359" s="36" t="s">
        <v>66</v>
      </c>
      <c r="F359" s="614"/>
      <c r="G359" s="614"/>
      <c r="H359" s="614"/>
      <c r="I359" s="614"/>
      <c r="J359" s="614"/>
      <c r="K359" s="614"/>
      <c r="L359" s="614"/>
      <c r="M359" s="614"/>
      <c r="N359" s="614"/>
      <c r="O359" s="614"/>
      <c r="P359" s="614"/>
      <c r="Q359" s="497"/>
    </row>
    <row r="360" spans="2:17" ht="12.75" hidden="1">
      <c r="B360" s="137" t="s">
        <v>367</v>
      </c>
      <c r="C360" s="27"/>
      <c r="D360" s="232" t="s">
        <v>247</v>
      </c>
      <c r="E360" s="36" t="s">
        <v>66</v>
      </c>
      <c r="F360" s="614"/>
      <c r="G360" s="614"/>
      <c r="H360" s="614"/>
      <c r="I360" s="614"/>
      <c r="J360" s="614"/>
      <c r="K360" s="614"/>
      <c r="L360" s="614"/>
      <c r="M360" s="614"/>
      <c r="N360" s="614"/>
      <c r="O360" s="614"/>
      <c r="P360" s="614"/>
      <c r="Q360" s="497"/>
    </row>
    <row r="361" spans="2:17" ht="12.75" hidden="1">
      <c r="B361" s="137" t="s">
        <v>368</v>
      </c>
      <c r="C361" s="27"/>
      <c r="D361" s="232" t="s">
        <v>72</v>
      </c>
      <c r="E361" s="36" t="s">
        <v>66</v>
      </c>
      <c r="F361" s="614"/>
      <c r="G361" s="614"/>
      <c r="H361" s="614"/>
      <c r="I361" s="614"/>
      <c r="J361" s="614"/>
      <c r="K361" s="614"/>
      <c r="L361" s="614"/>
      <c r="M361" s="614"/>
      <c r="N361" s="614"/>
      <c r="O361" s="614"/>
      <c r="P361" s="614"/>
      <c r="Q361" s="497"/>
    </row>
    <row r="362" ht="12" hidden="1"/>
    <row r="363" spans="2:17" ht="13.5" hidden="1" thickBot="1">
      <c r="B363" s="13" t="s">
        <v>369</v>
      </c>
      <c r="C363" s="14"/>
      <c r="D363" s="14"/>
      <c r="E363" s="221"/>
      <c r="F363" s="611"/>
      <c r="G363" s="612"/>
      <c r="H363" s="612"/>
      <c r="I363" s="612"/>
      <c r="J363" s="612"/>
      <c r="K363" s="612"/>
      <c r="L363" s="612"/>
      <c r="M363" s="612"/>
      <c r="N363" s="612"/>
      <c r="O363" s="613"/>
      <c r="P363" s="78">
        <f>P$7</f>
        <v>2008</v>
      </c>
      <c r="Q363" s="78" t="str">
        <f>Q$7</f>
        <v>数据来源注释</v>
      </c>
    </row>
    <row r="364" spans="2:17" ht="12.75" hidden="1">
      <c r="B364" s="228">
        <v>331</v>
      </c>
      <c r="C364" s="204" t="s">
        <v>75</v>
      </c>
      <c r="D364" s="229"/>
      <c r="E364" s="36" t="s">
        <v>125</v>
      </c>
      <c r="F364" s="252" t="s">
        <v>370</v>
      </c>
      <c r="G364" s="253"/>
      <c r="H364" s="254"/>
      <c r="I364" s="254"/>
      <c r="J364" s="254"/>
      <c r="K364" s="254"/>
      <c r="L364" s="254"/>
      <c r="M364" s="254"/>
      <c r="N364" s="254"/>
      <c r="O364" s="254"/>
      <c r="P364" s="255"/>
      <c r="Q364" s="255"/>
    </row>
    <row r="365" spans="2:17" ht="12.75" hidden="1">
      <c r="B365" s="137" t="s">
        <v>371</v>
      </c>
      <c r="C365" s="27"/>
      <c r="D365" s="232" t="s">
        <v>246</v>
      </c>
      <c r="E365" s="36" t="s">
        <v>125</v>
      </c>
      <c r="F365" s="614" t="s">
        <v>372</v>
      </c>
      <c r="G365" s="614"/>
      <c r="H365" s="614"/>
      <c r="I365" s="614"/>
      <c r="J365" s="614"/>
      <c r="K365" s="614"/>
      <c r="L365" s="614"/>
      <c r="M365" s="614"/>
      <c r="N365" s="614"/>
      <c r="O365" s="614"/>
      <c r="P365" s="614"/>
      <c r="Q365" s="497"/>
    </row>
    <row r="366" spans="2:17" ht="12.75" hidden="1">
      <c r="B366" s="137" t="s">
        <v>373</v>
      </c>
      <c r="C366" s="27"/>
      <c r="D366" s="232" t="s">
        <v>310</v>
      </c>
      <c r="E366" s="36" t="s">
        <v>125</v>
      </c>
      <c r="F366" s="614"/>
      <c r="G366" s="614"/>
      <c r="H366" s="614"/>
      <c r="I366" s="614"/>
      <c r="J366" s="614"/>
      <c r="K366" s="614"/>
      <c r="L366" s="614"/>
      <c r="M366" s="614"/>
      <c r="N366" s="614"/>
      <c r="O366" s="614"/>
      <c r="P366" s="614"/>
      <c r="Q366" s="497"/>
    </row>
    <row r="367" spans="2:17" ht="12.75" hidden="1">
      <c r="B367" s="137">
        <v>332</v>
      </c>
      <c r="C367" s="64" t="s">
        <v>311</v>
      </c>
      <c r="D367" s="232"/>
      <c r="E367" s="36" t="s">
        <v>125</v>
      </c>
      <c r="F367" s="252" t="s">
        <v>374</v>
      </c>
      <c r="G367" s="256"/>
      <c r="H367" s="257"/>
      <c r="I367" s="257"/>
      <c r="J367" s="257"/>
      <c r="K367" s="257"/>
      <c r="L367" s="257"/>
      <c r="M367" s="257"/>
      <c r="N367" s="257"/>
      <c r="O367" s="257"/>
      <c r="P367" s="258"/>
      <c r="Q367" s="258"/>
    </row>
    <row r="368" spans="2:17" ht="12.75" hidden="1">
      <c r="B368" s="137" t="s">
        <v>375</v>
      </c>
      <c r="C368" s="27"/>
      <c r="D368" s="232" t="s">
        <v>246</v>
      </c>
      <c r="E368" s="36" t="s">
        <v>125</v>
      </c>
      <c r="F368" s="614" t="s">
        <v>376</v>
      </c>
      <c r="G368" s="614"/>
      <c r="H368" s="614"/>
      <c r="I368" s="614"/>
      <c r="J368" s="614"/>
      <c r="K368" s="614"/>
      <c r="L368" s="614"/>
      <c r="M368" s="614"/>
      <c r="N368" s="614"/>
      <c r="O368" s="614"/>
      <c r="P368" s="614"/>
      <c r="Q368" s="497"/>
    </row>
    <row r="369" spans="2:17" ht="12.75" hidden="1">
      <c r="B369" s="137" t="s">
        <v>377</v>
      </c>
      <c r="C369" s="27"/>
      <c r="D369" s="232" t="s">
        <v>315</v>
      </c>
      <c r="E369" s="36" t="s">
        <v>125</v>
      </c>
      <c r="F369" s="614"/>
      <c r="G369" s="614"/>
      <c r="H369" s="614"/>
      <c r="I369" s="614"/>
      <c r="J369" s="614"/>
      <c r="K369" s="614"/>
      <c r="L369" s="614"/>
      <c r="M369" s="614"/>
      <c r="N369" s="614"/>
      <c r="O369" s="614"/>
      <c r="P369" s="614"/>
      <c r="Q369" s="497"/>
    </row>
    <row r="370" spans="2:17" ht="12.75" hidden="1">
      <c r="B370" s="137">
        <v>333</v>
      </c>
      <c r="C370" s="64" t="s">
        <v>80</v>
      </c>
      <c r="D370" s="232"/>
      <c r="E370" s="36" t="s">
        <v>125</v>
      </c>
      <c r="F370" s="259" t="s">
        <v>378</v>
      </c>
      <c r="G370" s="260"/>
      <c r="H370" s="261"/>
      <c r="I370" s="261"/>
      <c r="J370" s="261"/>
      <c r="K370" s="261"/>
      <c r="L370" s="261"/>
      <c r="M370" s="261"/>
      <c r="N370" s="261"/>
      <c r="O370" s="261"/>
      <c r="P370" s="262"/>
      <c r="Q370" s="262"/>
    </row>
    <row r="371" spans="2:17" ht="12.75" hidden="1">
      <c r="B371" s="137" t="s">
        <v>379</v>
      </c>
      <c r="C371" s="27"/>
      <c r="D371" s="232" t="s">
        <v>242</v>
      </c>
      <c r="E371" s="218" t="s">
        <v>125</v>
      </c>
      <c r="F371" s="614" t="s">
        <v>380</v>
      </c>
      <c r="G371" s="614"/>
      <c r="H371" s="614"/>
      <c r="I371" s="614"/>
      <c r="J371" s="614"/>
      <c r="K371" s="614"/>
      <c r="L371" s="614"/>
      <c r="M371" s="614"/>
      <c r="N371" s="614"/>
      <c r="O371" s="614"/>
      <c r="P371" s="614"/>
      <c r="Q371" s="497"/>
    </row>
    <row r="372" spans="2:17" ht="12.75" hidden="1">
      <c r="B372" s="137" t="s">
        <v>381</v>
      </c>
      <c r="C372" s="27"/>
      <c r="D372" s="232" t="s">
        <v>244</v>
      </c>
      <c r="E372" s="218" t="s">
        <v>125</v>
      </c>
      <c r="F372" s="614"/>
      <c r="G372" s="614"/>
      <c r="H372" s="614"/>
      <c r="I372" s="614"/>
      <c r="J372" s="614"/>
      <c r="K372" s="614"/>
      <c r="L372" s="614"/>
      <c r="M372" s="614"/>
      <c r="N372" s="614"/>
      <c r="O372" s="614"/>
      <c r="P372" s="614"/>
      <c r="Q372" s="497"/>
    </row>
    <row r="373" spans="2:17" ht="12.75" hidden="1">
      <c r="B373" s="137" t="s">
        <v>382</v>
      </c>
      <c r="C373" s="27"/>
      <c r="D373" s="232" t="s">
        <v>245</v>
      </c>
      <c r="E373" s="218" t="s">
        <v>125</v>
      </c>
      <c r="F373" s="614"/>
      <c r="G373" s="614"/>
      <c r="H373" s="614"/>
      <c r="I373" s="614"/>
      <c r="J373" s="614"/>
      <c r="K373" s="614"/>
      <c r="L373" s="614"/>
      <c r="M373" s="614"/>
      <c r="N373" s="614"/>
      <c r="O373" s="614"/>
      <c r="P373" s="614"/>
      <c r="Q373" s="497"/>
    </row>
    <row r="374" spans="2:17" ht="12.75" hidden="1">
      <c r="B374" s="137" t="s">
        <v>383</v>
      </c>
      <c r="C374" s="27"/>
      <c r="D374" s="232" t="s">
        <v>246</v>
      </c>
      <c r="E374" s="218" t="s">
        <v>125</v>
      </c>
      <c r="F374" s="614"/>
      <c r="G374" s="614"/>
      <c r="H374" s="614"/>
      <c r="I374" s="614"/>
      <c r="J374" s="614"/>
      <c r="K374" s="614"/>
      <c r="L374" s="614"/>
      <c r="M374" s="614"/>
      <c r="N374" s="614"/>
      <c r="O374" s="614"/>
      <c r="P374" s="614"/>
      <c r="Q374" s="497"/>
    </row>
    <row r="375" spans="2:17" ht="12.75" hidden="1">
      <c r="B375" s="137" t="s">
        <v>384</v>
      </c>
      <c r="C375" s="27"/>
      <c r="D375" s="232" t="s">
        <v>247</v>
      </c>
      <c r="E375" s="218" t="s">
        <v>125</v>
      </c>
      <c r="F375" s="614"/>
      <c r="G375" s="614"/>
      <c r="H375" s="614"/>
      <c r="I375" s="614"/>
      <c r="J375" s="614"/>
      <c r="K375" s="614"/>
      <c r="L375" s="614"/>
      <c r="M375" s="614"/>
      <c r="N375" s="614"/>
      <c r="O375" s="614"/>
      <c r="P375" s="614"/>
      <c r="Q375" s="497"/>
    </row>
    <row r="376" spans="2:17" ht="12.75" hidden="1">
      <c r="B376" s="137" t="s">
        <v>385</v>
      </c>
      <c r="C376" s="27"/>
      <c r="D376" s="232" t="s">
        <v>249</v>
      </c>
      <c r="E376" s="218" t="s">
        <v>125</v>
      </c>
      <c r="F376" s="614"/>
      <c r="G376" s="614"/>
      <c r="H376" s="614"/>
      <c r="I376" s="614"/>
      <c r="J376" s="614"/>
      <c r="K376" s="614"/>
      <c r="L376" s="614"/>
      <c r="M376" s="614"/>
      <c r="N376" s="614"/>
      <c r="O376" s="614"/>
      <c r="P376" s="614"/>
      <c r="Q376" s="497"/>
    </row>
    <row r="377" spans="2:17" ht="12.75" hidden="1">
      <c r="B377" s="137">
        <v>334</v>
      </c>
      <c r="C377" s="238" t="s">
        <v>386</v>
      </c>
      <c r="D377" s="239"/>
      <c r="E377" s="36" t="s">
        <v>125</v>
      </c>
      <c r="F377" s="263" t="s">
        <v>387</v>
      </c>
      <c r="G377" s="264"/>
      <c r="H377" s="265"/>
      <c r="I377" s="265"/>
      <c r="J377" s="265"/>
      <c r="K377" s="265"/>
      <c r="L377" s="265"/>
      <c r="M377" s="265"/>
      <c r="N377" s="265"/>
      <c r="O377" s="265"/>
      <c r="P377" s="266"/>
      <c r="Q377" s="266"/>
    </row>
    <row r="378" spans="2:17" ht="12.75" customHeight="1" hidden="1">
      <c r="B378" s="137" t="s">
        <v>388</v>
      </c>
      <c r="C378" s="27"/>
      <c r="D378" s="232" t="s">
        <v>242</v>
      </c>
      <c r="E378" s="36" t="s">
        <v>125</v>
      </c>
      <c r="F378" s="614" t="s">
        <v>389</v>
      </c>
      <c r="G378" s="614"/>
      <c r="H378" s="614"/>
      <c r="I378" s="614"/>
      <c r="J378" s="614"/>
      <c r="K378" s="614"/>
      <c r="L378" s="614"/>
      <c r="M378" s="614"/>
      <c r="N378" s="614"/>
      <c r="O378" s="614"/>
      <c r="P378" s="614"/>
      <c r="Q378" s="497"/>
    </row>
    <row r="379" spans="2:17" ht="12.75" hidden="1">
      <c r="B379" s="137" t="s">
        <v>390</v>
      </c>
      <c r="C379" s="27"/>
      <c r="D379" s="232" t="s">
        <v>245</v>
      </c>
      <c r="E379" s="36" t="s">
        <v>125</v>
      </c>
      <c r="F379" s="614"/>
      <c r="G379" s="614"/>
      <c r="H379" s="614"/>
      <c r="I379" s="614"/>
      <c r="J379" s="614"/>
      <c r="K379" s="614"/>
      <c r="L379" s="614"/>
      <c r="M379" s="614"/>
      <c r="N379" s="614"/>
      <c r="O379" s="614"/>
      <c r="P379" s="614"/>
      <c r="Q379" s="497"/>
    </row>
    <row r="380" spans="2:17" ht="12.75" hidden="1">
      <c r="B380" s="137" t="s">
        <v>391</v>
      </c>
      <c r="C380" s="27"/>
      <c r="D380" s="232" t="s">
        <v>246</v>
      </c>
      <c r="E380" s="36" t="s">
        <v>125</v>
      </c>
      <c r="F380" s="614"/>
      <c r="G380" s="614"/>
      <c r="H380" s="614"/>
      <c r="I380" s="614"/>
      <c r="J380" s="614"/>
      <c r="K380" s="614"/>
      <c r="L380" s="614"/>
      <c r="M380" s="614"/>
      <c r="N380" s="614"/>
      <c r="O380" s="614"/>
      <c r="P380" s="614"/>
      <c r="Q380" s="497"/>
    </row>
    <row r="381" spans="2:17" ht="12.75" hidden="1">
      <c r="B381" s="137" t="s">
        <v>392</v>
      </c>
      <c r="C381" s="27"/>
      <c r="D381" s="232" t="s">
        <v>247</v>
      </c>
      <c r="E381" s="36" t="s">
        <v>125</v>
      </c>
      <c r="F381" s="614"/>
      <c r="G381" s="614"/>
      <c r="H381" s="614"/>
      <c r="I381" s="614"/>
      <c r="J381" s="614"/>
      <c r="K381" s="614"/>
      <c r="L381" s="614"/>
      <c r="M381" s="614"/>
      <c r="N381" s="614"/>
      <c r="O381" s="614"/>
      <c r="P381" s="614"/>
      <c r="Q381" s="497"/>
    </row>
    <row r="382" spans="2:17" ht="12.75" hidden="1">
      <c r="B382" s="137" t="s">
        <v>393</v>
      </c>
      <c r="C382" s="27"/>
      <c r="D382" s="232" t="s">
        <v>394</v>
      </c>
      <c r="E382" s="36" t="s">
        <v>125</v>
      </c>
      <c r="F382" s="614"/>
      <c r="G382" s="614"/>
      <c r="H382" s="614"/>
      <c r="I382" s="614"/>
      <c r="J382" s="614"/>
      <c r="K382" s="614"/>
      <c r="L382" s="614"/>
      <c r="M382" s="614"/>
      <c r="N382" s="614"/>
      <c r="O382" s="614"/>
      <c r="P382" s="614"/>
      <c r="Q382" s="497"/>
    </row>
    <row r="383" ht="12" hidden="1"/>
    <row r="384" spans="1:17" s="17" customFormat="1" ht="13.5" hidden="1" thickBot="1">
      <c r="A384" s="96" t="s">
        <v>395</v>
      </c>
      <c r="B384" s="90"/>
      <c r="C384" s="90"/>
      <c r="D384" s="90"/>
      <c r="E384" s="91"/>
      <c r="F384" s="267"/>
      <c r="G384" s="267"/>
      <c r="H384" s="267"/>
      <c r="I384" s="267"/>
      <c r="J384" s="267"/>
      <c r="K384" s="267"/>
      <c r="L384" s="267"/>
      <c r="M384" s="267"/>
      <c r="N384" s="267"/>
      <c r="O384" s="267"/>
      <c r="P384" s="268"/>
      <c r="Q384" s="268"/>
    </row>
    <row r="385" spans="1:17" ht="12" hidden="1">
      <c r="A385" s="269"/>
      <c r="P385" s="12"/>
      <c r="Q385" s="12"/>
    </row>
    <row r="386" spans="1:17" ht="13.5" hidden="1" thickBot="1">
      <c r="A386" s="3"/>
      <c r="B386" s="270" t="s">
        <v>396</v>
      </c>
      <c r="C386" s="14"/>
      <c r="D386" s="14"/>
      <c r="E386" s="15"/>
      <c r="F386" s="611"/>
      <c r="G386" s="612"/>
      <c r="H386" s="612"/>
      <c r="I386" s="612"/>
      <c r="J386" s="612"/>
      <c r="K386" s="612"/>
      <c r="L386" s="612"/>
      <c r="M386" s="612"/>
      <c r="N386" s="612"/>
      <c r="O386" s="613"/>
      <c r="P386" s="271">
        <f>P$7</f>
        <v>2008</v>
      </c>
      <c r="Q386" s="271" t="str">
        <f>Q$7</f>
        <v>数据来源注释</v>
      </c>
    </row>
    <row r="387" spans="1:17" ht="25.5" customHeight="1" hidden="1">
      <c r="A387" s="3"/>
      <c r="B387" s="20">
        <v>401</v>
      </c>
      <c r="C387" s="27" t="s">
        <v>397</v>
      </c>
      <c r="D387" s="28"/>
      <c r="E387" s="272"/>
      <c r="F387" s="656" t="s">
        <v>398</v>
      </c>
      <c r="G387" s="657"/>
      <c r="H387" s="657"/>
      <c r="I387" s="657"/>
      <c r="J387" s="657"/>
      <c r="K387" s="657"/>
      <c r="L387" s="657"/>
      <c r="M387" s="657"/>
      <c r="N387" s="657"/>
      <c r="O387" s="658"/>
      <c r="P387" s="470"/>
      <c r="Q387" s="470"/>
    </row>
    <row r="388" spans="1:17" ht="12.75" hidden="1">
      <c r="A388" s="3"/>
      <c r="B388" s="20">
        <f>B387+1</f>
        <v>402</v>
      </c>
      <c r="C388" s="27" t="s">
        <v>399</v>
      </c>
      <c r="D388" s="28"/>
      <c r="E388" s="272"/>
      <c r="F388" s="659" t="s">
        <v>400</v>
      </c>
      <c r="G388" s="660"/>
      <c r="H388" s="660"/>
      <c r="I388" s="660"/>
      <c r="J388" s="660"/>
      <c r="K388" s="660"/>
      <c r="L388" s="660"/>
      <c r="M388" s="660"/>
      <c r="N388" s="660"/>
      <c r="O388" s="661"/>
      <c r="P388" s="496"/>
      <c r="Q388" s="496"/>
    </row>
    <row r="389" spans="1:17" ht="25.5" customHeight="1" hidden="1">
      <c r="A389" s="3"/>
      <c r="B389" s="20">
        <f>B388+1</f>
        <v>403</v>
      </c>
      <c r="C389" s="27" t="s">
        <v>401</v>
      </c>
      <c r="D389" s="28"/>
      <c r="E389" s="273" t="s">
        <v>402</v>
      </c>
      <c r="F389" s="662" t="s">
        <v>403</v>
      </c>
      <c r="G389" s="663"/>
      <c r="H389" s="663"/>
      <c r="I389" s="663"/>
      <c r="J389" s="663"/>
      <c r="K389" s="663"/>
      <c r="L389" s="663"/>
      <c r="M389" s="663"/>
      <c r="N389" s="663"/>
      <c r="O389" s="664"/>
      <c r="P389" s="471"/>
      <c r="Q389" s="471"/>
    </row>
    <row r="390" spans="1:17" ht="12.75" hidden="1">
      <c r="A390" s="3"/>
      <c r="B390" s="20">
        <f>B389+1</f>
        <v>404</v>
      </c>
      <c r="C390" s="27" t="s">
        <v>404</v>
      </c>
      <c r="D390" s="28"/>
      <c r="E390" s="272"/>
      <c r="F390" s="665"/>
      <c r="G390" s="666"/>
      <c r="H390" s="666"/>
      <c r="I390" s="666"/>
      <c r="J390" s="666"/>
      <c r="K390" s="666"/>
      <c r="L390" s="666"/>
      <c r="M390" s="666"/>
      <c r="N390" s="666"/>
      <c r="O390" s="667"/>
      <c r="P390" s="464"/>
      <c r="Q390" s="464"/>
    </row>
    <row r="391" spans="1:17" ht="12" hidden="1">
      <c r="A391" s="3"/>
      <c r="F391" s="274"/>
      <c r="G391" s="274"/>
      <c r="H391" s="274"/>
      <c r="I391" s="274"/>
      <c r="J391" s="274"/>
      <c r="K391" s="274"/>
      <c r="L391" s="274"/>
      <c r="M391" s="274"/>
      <c r="N391" s="274"/>
      <c r="O391" s="274"/>
      <c r="P391" s="274"/>
      <c r="Q391" s="274"/>
    </row>
    <row r="392" spans="1:17" ht="13.5" customHeight="1" hidden="1" thickBot="1">
      <c r="A392" s="3"/>
      <c r="B392" s="96" t="s">
        <v>405</v>
      </c>
      <c r="C392" s="90"/>
      <c r="D392" s="90"/>
      <c r="E392" s="91"/>
      <c r="F392" s="676"/>
      <c r="G392" s="612"/>
      <c r="H392" s="612"/>
      <c r="I392" s="612"/>
      <c r="J392" s="612"/>
      <c r="K392" s="612"/>
      <c r="L392" s="612"/>
      <c r="M392" s="612"/>
      <c r="N392" s="612"/>
      <c r="O392" s="613"/>
      <c r="P392" s="275">
        <f>P$7</f>
        <v>2008</v>
      </c>
      <c r="Q392" s="275" t="str">
        <f>Q$7</f>
        <v>数据来源注释</v>
      </c>
    </row>
    <row r="393" spans="1:17" ht="13.5" customHeight="1" hidden="1">
      <c r="A393" s="3"/>
      <c r="B393" s="20">
        <v>410</v>
      </c>
      <c r="C393" s="99" t="s">
        <v>406</v>
      </c>
      <c r="D393" s="103"/>
      <c r="E393" s="104" t="s">
        <v>191</v>
      </c>
      <c r="F393" s="628" t="s">
        <v>407</v>
      </c>
      <c r="G393" s="629"/>
      <c r="H393" s="629"/>
      <c r="I393" s="629"/>
      <c r="J393" s="629"/>
      <c r="K393" s="629"/>
      <c r="L393" s="629"/>
      <c r="M393" s="629"/>
      <c r="N393" s="629"/>
      <c r="O393" s="630"/>
      <c r="P393" s="465"/>
      <c r="Q393" s="465"/>
    </row>
    <row r="394" spans="1:17" ht="24.75" customHeight="1" hidden="1">
      <c r="A394" s="3"/>
      <c r="B394" s="20">
        <f>B393+1</f>
        <v>411</v>
      </c>
      <c r="C394" s="276" t="s">
        <v>408</v>
      </c>
      <c r="D394" s="103"/>
      <c r="E394" s="104" t="s">
        <v>721</v>
      </c>
      <c r="F394" s="631" t="s">
        <v>409</v>
      </c>
      <c r="G394" s="632"/>
      <c r="H394" s="632"/>
      <c r="I394" s="632"/>
      <c r="J394" s="632"/>
      <c r="K394" s="632"/>
      <c r="L394" s="632"/>
      <c r="M394" s="632"/>
      <c r="N394" s="632"/>
      <c r="O394" s="633"/>
      <c r="P394" s="466"/>
      <c r="Q394" s="466"/>
    </row>
    <row r="395" spans="1:17" ht="13.5" customHeight="1" hidden="1">
      <c r="A395" s="3"/>
      <c r="B395" s="20">
        <f>B394+1</f>
        <v>412</v>
      </c>
      <c r="C395" s="102" t="s">
        <v>410</v>
      </c>
      <c r="D395" s="103"/>
      <c r="E395" s="104" t="s">
        <v>721</v>
      </c>
      <c r="F395" s="631" t="s">
        <v>411</v>
      </c>
      <c r="G395" s="632"/>
      <c r="H395" s="632"/>
      <c r="I395" s="632"/>
      <c r="J395" s="632"/>
      <c r="K395" s="632"/>
      <c r="L395" s="632"/>
      <c r="M395" s="632"/>
      <c r="N395" s="632"/>
      <c r="O395" s="633"/>
      <c r="P395" s="466"/>
      <c r="Q395" s="466"/>
    </row>
    <row r="396" spans="1:17" ht="13.5" customHeight="1" hidden="1">
      <c r="A396" s="3"/>
      <c r="B396" s="20">
        <f>B395+1</f>
        <v>413</v>
      </c>
      <c r="C396" s="102" t="s">
        <v>412</v>
      </c>
      <c r="D396" s="103"/>
      <c r="E396" s="104" t="s">
        <v>721</v>
      </c>
      <c r="F396" s="624" t="s">
        <v>413</v>
      </c>
      <c r="G396" s="625"/>
      <c r="H396" s="625"/>
      <c r="I396" s="625"/>
      <c r="J396" s="625"/>
      <c r="K396" s="625"/>
      <c r="L396" s="625"/>
      <c r="M396" s="625"/>
      <c r="N396" s="625"/>
      <c r="O396" s="626"/>
      <c r="P396" s="462"/>
      <c r="Q396" s="462"/>
    </row>
    <row r="397" spans="1:17" ht="13.5" customHeight="1" hidden="1" thickBot="1">
      <c r="A397" s="3"/>
      <c r="F397" s="274"/>
      <c r="G397" s="274"/>
      <c r="H397" s="274"/>
      <c r="I397" s="274"/>
      <c r="J397" s="274"/>
      <c r="K397" s="274"/>
      <c r="L397" s="274"/>
      <c r="M397" s="274"/>
      <c r="N397" s="274"/>
      <c r="O397" s="274"/>
      <c r="P397" s="274"/>
      <c r="Q397" s="274"/>
    </row>
    <row r="398" spans="1:17" ht="13.5" customHeight="1" hidden="1" thickBot="1">
      <c r="A398" s="3"/>
      <c r="B398" s="96" t="s">
        <v>414</v>
      </c>
      <c r="C398" s="90"/>
      <c r="D398" s="90"/>
      <c r="E398" s="91"/>
      <c r="F398" s="676"/>
      <c r="G398" s="612"/>
      <c r="H398" s="612"/>
      <c r="I398" s="612"/>
      <c r="J398" s="612"/>
      <c r="K398" s="612"/>
      <c r="L398" s="612"/>
      <c r="M398" s="612"/>
      <c r="N398" s="612"/>
      <c r="O398" s="613"/>
      <c r="P398" s="275">
        <f>P$7</f>
        <v>2008</v>
      </c>
      <c r="Q398" s="275" t="str">
        <f>Q$7</f>
        <v>数据来源注释</v>
      </c>
    </row>
    <row r="399" spans="1:17" ht="13.5" customHeight="1" hidden="1">
      <c r="A399" s="3"/>
      <c r="B399" s="20">
        <f>B396+1</f>
        <v>414</v>
      </c>
      <c r="C399" s="99" t="s">
        <v>415</v>
      </c>
      <c r="D399" s="100"/>
      <c r="E399" s="104" t="s">
        <v>721</v>
      </c>
      <c r="F399" s="634" t="s">
        <v>416</v>
      </c>
      <c r="G399" s="635"/>
      <c r="H399" s="635"/>
      <c r="I399" s="635"/>
      <c r="J399" s="635"/>
      <c r="K399" s="635"/>
      <c r="L399" s="635"/>
      <c r="M399" s="635"/>
      <c r="N399" s="635"/>
      <c r="O399" s="636"/>
      <c r="P399" s="467"/>
      <c r="Q399" s="467"/>
    </row>
    <row r="400" spans="1:17" ht="13.5" customHeight="1" hidden="1">
      <c r="A400" s="3"/>
      <c r="B400" s="20">
        <f>B399+1</f>
        <v>415</v>
      </c>
      <c r="C400" s="102" t="s">
        <v>417</v>
      </c>
      <c r="D400" s="103"/>
      <c r="E400" s="104" t="s">
        <v>721</v>
      </c>
      <c r="F400" s="637" t="s">
        <v>418</v>
      </c>
      <c r="G400" s="638"/>
      <c r="H400" s="638"/>
      <c r="I400" s="638"/>
      <c r="J400" s="638"/>
      <c r="K400" s="638"/>
      <c r="L400" s="638"/>
      <c r="M400" s="638"/>
      <c r="N400" s="638"/>
      <c r="O400" s="639"/>
      <c r="P400" s="468"/>
      <c r="Q400" s="468"/>
    </row>
    <row r="401" spans="1:17" ht="13.5" customHeight="1" hidden="1">
      <c r="A401" s="3"/>
      <c r="B401" s="20">
        <f>B400+1</f>
        <v>416</v>
      </c>
      <c r="C401" s="102" t="s">
        <v>419</v>
      </c>
      <c r="D401" s="103"/>
      <c r="E401" s="104" t="s">
        <v>721</v>
      </c>
      <c r="F401" s="668" t="s">
        <v>420</v>
      </c>
      <c r="G401" s="669"/>
      <c r="H401" s="669"/>
      <c r="I401" s="669"/>
      <c r="J401" s="669"/>
      <c r="K401" s="669"/>
      <c r="L401" s="669"/>
      <c r="M401" s="669"/>
      <c r="N401" s="669"/>
      <c r="O401" s="670"/>
      <c r="P401" s="469"/>
      <c r="Q401" s="469"/>
    </row>
    <row r="402" spans="1:17" ht="13.5" customHeight="1" hidden="1">
      <c r="A402" s="3"/>
      <c r="B402" s="20">
        <f>B401+1</f>
        <v>417</v>
      </c>
      <c r="C402" s="102" t="s">
        <v>204</v>
      </c>
      <c r="D402" s="103"/>
      <c r="E402" s="104" t="s">
        <v>721</v>
      </c>
      <c r="F402" s="624" t="s">
        <v>421</v>
      </c>
      <c r="G402" s="625"/>
      <c r="H402" s="625"/>
      <c r="I402" s="625"/>
      <c r="J402" s="625"/>
      <c r="K402" s="625"/>
      <c r="L402" s="625"/>
      <c r="M402" s="625"/>
      <c r="N402" s="625"/>
      <c r="O402" s="626"/>
      <c r="P402" s="462"/>
      <c r="Q402" s="462"/>
    </row>
    <row r="403" spans="1:17" ht="13.5" customHeight="1" hidden="1" thickBot="1">
      <c r="A403" s="3"/>
      <c r="F403" s="274"/>
      <c r="G403" s="274"/>
      <c r="H403" s="274"/>
      <c r="I403" s="274"/>
      <c r="J403" s="274"/>
      <c r="K403" s="274"/>
      <c r="L403" s="274"/>
      <c r="M403" s="274"/>
      <c r="N403" s="274"/>
      <c r="O403" s="274"/>
      <c r="P403" s="274"/>
      <c r="Q403" s="274"/>
    </row>
    <row r="404" spans="1:17" ht="13.5" customHeight="1" hidden="1" thickBot="1">
      <c r="A404" s="124"/>
      <c r="B404" s="96" t="s">
        <v>204</v>
      </c>
      <c r="C404" s="125"/>
      <c r="D404" s="125"/>
      <c r="E404" s="126"/>
      <c r="F404" s="676"/>
      <c r="G404" s="612"/>
      <c r="H404" s="612"/>
      <c r="I404" s="612"/>
      <c r="J404" s="612"/>
      <c r="K404" s="612"/>
      <c r="L404" s="612"/>
      <c r="M404" s="612"/>
      <c r="N404" s="612"/>
      <c r="O404" s="613"/>
      <c r="P404" s="275">
        <f>P$7</f>
        <v>2008</v>
      </c>
      <c r="Q404" s="275" t="str">
        <f>Q$7</f>
        <v>数据来源注释</v>
      </c>
    </row>
    <row r="405" spans="1:17" ht="13.5" customHeight="1" hidden="1">
      <c r="A405" s="124"/>
      <c r="B405" s="127">
        <f>B402+1</f>
        <v>418</v>
      </c>
      <c r="C405" s="99" t="s">
        <v>422</v>
      </c>
      <c r="D405" s="129"/>
      <c r="E405" s="104" t="s">
        <v>721</v>
      </c>
      <c r="F405" s="671" t="s">
        <v>423</v>
      </c>
      <c r="G405" s="672"/>
      <c r="H405" s="672"/>
      <c r="I405" s="672"/>
      <c r="J405" s="672"/>
      <c r="K405" s="672"/>
      <c r="L405" s="672"/>
      <c r="M405" s="672"/>
      <c r="N405" s="672"/>
      <c r="O405" s="673"/>
      <c r="P405" s="461"/>
      <c r="Q405" s="461"/>
    </row>
    <row r="406" spans="2:17" s="124" customFormat="1" ht="13.5" customHeight="1" hidden="1" thickBot="1">
      <c r="B406" s="70"/>
      <c r="C406" s="135"/>
      <c r="D406" s="135"/>
      <c r="E406" s="70"/>
      <c r="F406" s="277"/>
      <c r="G406" s="277"/>
      <c r="H406" s="277"/>
      <c r="I406" s="277"/>
      <c r="J406" s="277"/>
      <c r="K406" s="277"/>
      <c r="L406" s="277"/>
      <c r="M406" s="277"/>
      <c r="N406" s="277"/>
      <c r="O406" s="277"/>
      <c r="P406" s="277"/>
      <c r="Q406" s="277"/>
    </row>
    <row r="407" spans="1:17" s="17" customFormat="1" ht="13.5" customHeight="1" hidden="1">
      <c r="A407" s="151" t="s">
        <v>424</v>
      </c>
      <c r="B407" s="147"/>
      <c r="C407" s="147"/>
      <c r="D407" s="147"/>
      <c r="E407" s="148"/>
      <c r="F407" s="278"/>
      <c r="G407" s="278"/>
      <c r="H407" s="278"/>
      <c r="I407" s="278"/>
      <c r="J407" s="278"/>
      <c r="K407" s="278"/>
      <c r="L407" s="278"/>
      <c r="M407" s="278"/>
      <c r="N407" s="278"/>
      <c r="O407" s="278"/>
      <c r="P407" s="279"/>
      <c r="Q407" s="279"/>
    </row>
    <row r="408" ht="12" hidden="1">
      <c r="A408" s="3"/>
    </row>
    <row r="409" spans="2:17" s="124" customFormat="1" ht="13.5" customHeight="1" hidden="1" thickBot="1">
      <c r="B409" s="146" t="s">
        <v>425</v>
      </c>
      <c r="C409" s="147"/>
      <c r="D409" s="147"/>
      <c r="E409" s="148"/>
      <c r="F409" s="627"/>
      <c r="G409" s="612"/>
      <c r="H409" s="612"/>
      <c r="I409" s="612"/>
      <c r="J409" s="612"/>
      <c r="K409" s="612"/>
      <c r="L409" s="612"/>
      <c r="M409" s="612"/>
      <c r="N409" s="612"/>
      <c r="O409" s="613"/>
      <c r="P409" s="280">
        <f>P$7</f>
        <v>2008</v>
      </c>
      <c r="Q409" s="280" t="str">
        <f>Q$7</f>
        <v>数据来源注释</v>
      </c>
    </row>
    <row r="410" spans="2:17" s="124" customFormat="1" ht="13.5" customHeight="1" hidden="1">
      <c r="B410" s="20">
        <v>420</v>
      </c>
      <c r="C410" s="177" t="s">
        <v>426</v>
      </c>
      <c r="D410" s="155"/>
      <c r="E410" s="192" t="s">
        <v>721</v>
      </c>
      <c r="F410" s="674" t="s">
        <v>427</v>
      </c>
      <c r="G410" s="674"/>
      <c r="H410" s="674"/>
      <c r="I410" s="674"/>
      <c r="J410" s="674"/>
      <c r="K410" s="674"/>
      <c r="L410" s="674"/>
      <c r="M410" s="674"/>
      <c r="N410" s="674"/>
      <c r="O410" s="674"/>
      <c r="P410" s="674"/>
      <c r="Q410" s="514"/>
    </row>
    <row r="411" spans="2:17" s="124" customFormat="1" ht="13.5" customHeight="1" hidden="1">
      <c r="B411" s="20">
        <f>B410+1</f>
        <v>421</v>
      </c>
      <c r="C411" s="191" t="s">
        <v>428</v>
      </c>
      <c r="D411" s="155"/>
      <c r="E411" s="192" t="s">
        <v>721</v>
      </c>
      <c r="F411" s="675" t="s">
        <v>429</v>
      </c>
      <c r="G411" s="675"/>
      <c r="H411" s="675"/>
      <c r="I411" s="675"/>
      <c r="J411" s="675"/>
      <c r="K411" s="675"/>
      <c r="L411" s="675"/>
      <c r="M411" s="675"/>
      <c r="N411" s="675"/>
      <c r="O411" s="675"/>
      <c r="P411" s="675"/>
      <c r="Q411" s="514"/>
    </row>
    <row r="412" spans="2:17" s="124" customFormat="1" ht="13.5" customHeight="1" hidden="1">
      <c r="B412" s="20">
        <f>B411+1</f>
        <v>422</v>
      </c>
      <c r="C412" s="191" t="s">
        <v>430</v>
      </c>
      <c r="D412" s="155"/>
      <c r="E412" s="192" t="s">
        <v>721</v>
      </c>
      <c r="F412" s="624" t="s">
        <v>431</v>
      </c>
      <c r="G412" s="625"/>
      <c r="H412" s="625"/>
      <c r="I412" s="625"/>
      <c r="J412" s="625"/>
      <c r="K412" s="625"/>
      <c r="L412" s="625"/>
      <c r="M412" s="625"/>
      <c r="N412" s="625"/>
      <c r="O412" s="626"/>
      <c r="P412" s="462"/>
      <c r="Q412" s="462"/>
    </row>
    <row r="413" ht="12" hidden="1">
      <c r="A413" s="3"/>
    </row>
    <row r="414" spans="2:17" s="124" customFormat="1" ht="13.5" customHeight="1" hidden="1" thickBot="1">
      <c r="B414" s="151" t="s">
        <v>432</v>
      </c>
      <c r="C414" s="147"/>
      <c r="D414" s="147"/>
      <c r="E414" s="148"/>
      <c r="F414" s="627"/>
      <c r="G414" s="612"/>
      <c r="H414" s="612"/>
      <c r="I414" s="612"/>
      <c r="J414" s="612"/>
      <c r="K414" s="612"/>
      <c r="L414" s="612"/>
      <c r="M414" s="612"/>
      <c r="N414" s="612"/>
      <c r="O414" s="613"/>
      <c r="P414" s="280">
        <f>P$7</f>
        <v>2008</v>
      </c>
      <c r="Q414" s="280" t="str">
        <f>Q$7</f>
        <v>数据来源注释</v>
      </c>
    </row>
    <row r="415" spans="2:17" s="124" customFormat="1" ht="13.5" customHeight="1" hidden="1">
      <c r="B415" s="20">
        <f>B412+1</f>
        <v>423</v>
      </c>
      <c r="C415" s="177" t="s">
        <v>433</v>
      </c>
      <c r="D415" s="155"/>
      <c r="E415" s="192" t="s">
        <v>125</v>
      </c>
      <c r="F415" s="580" t="s">
        <v>434</v>
      </c>
      <c r="G415" s="580"/>
      <c r="H415" s="580"/>
      <c r="I415" s="580"/>
      <c r="J415" s="580"/>
      <c r="K415" s="580"/>
      <c r="L415" s="580"/>
      <c r="M415" s="580"/>
      <c r="N415" s="580"/>
      <c r="O415" s="580"/>
      <c r="P415" s="580"/>
      <c r="Q415" s="502"/>
    </row>
    <row r="416" spans="2:17" s="124" customFormat="1" ht="13.5" customHeight="1" hidden="1">
      <c r="B416" s="20">
        <f>B415+1</f>
        <v>424</v>
      </c>
      <c r="C416" s="191" t="s">
        <v>435</v>
      </c>
      <c r="D416" s="155"/>
      <c r="E416" s="192" t="s">
        <v>721</v>
      </c>
      <c r="F416" s="548" t="s">
        <v>436</v>
      </c>
      <c r="G416" s="548"/>
      <c r="H416" s="548"/>
      <c r="I416" s="548"/>
      <c r="J416" s="548"/>
      <c r="K416" s="548"/>
      <c r="L416" s="548"/>
      <c r="M416" s="548"/>
      <c r="N416" s="548"/>
      <c r="O416" s="548"/>
      <c r="P416" s="548"/>
      <c r="Q416" s="499"/>
    </row>
    <row r="417" ht="12" hidden="1">
      <c r="A417" s="3"/>
    </row>
    <row r="418" spans="2:17" s="124" customFormat="1" ht="13.5" customHeight="1" hidden="1" thickBot="1">
      <c r="B418" s="146" t="s">
        <v>437</v>
      </c>
      <c r="C418" s="147"/>
      <c r="D418" s="147"/>
      <c r="E418" s="148"/>
      <c r="F418" s="627"/>
      <c r="G418" s="612"/>
      <c r="H418" s="612"/>
      <c r="I418" s="612"/>
      <c r="J418" s="612"/>
      <c r="K418" s="612"/>
      <c r="L418" s="612"/>
      <c r="M418" s="612"/>
      <c r="N418" s="612"/>
      <c r="O418" s="613"/>
      <c r="P418" s="280">
        <f>P$7</f>
        <v>2008</v>
      </c>
      <c r="Q418" s="280" t="str">
        <f>Q$7</f>
        <v>数据来源注释</v>
      </c>
    </row>
    <row r="419" spans="2:17" s="124" customFormat="1" ht="25.5" customHeight="1" hidden="1">
      <c r="B419" s="20">
        <f>B416+1</f>
        <v>425</v>
      </c>
      <c r="C419" s="177" t="s">
        <v>438</v>
      </c>
      <c r="D419" s="155"/>
      <c r="E419" s="192" t="s">
        <v>10</v>
      </c>
      <c r="F419" s="640" t="s">
        <v>439</v>
      </c>
      <c r="G419" s="641"/>
      <c r="H419" s="641"/>
      <c r="I419" s="641"/>
      <c r="J419" s="641"/>
      <c r="K419" s="641"/>
      <c r="L419" s="641"/>
      <c r="M419" s="641"/>
      <c r="N419" s="641"/>
      <c r="O419" s="642"/>
      <c r="P419" s="463"/>
      <c r="Q419" s="463"/>
    </row>
    <row r="420" spans="2:17" s="124" customFormat="1" ht="13.5" customHeight="1" hidden="1">
      <c r="B420" s="20">
        <f>B419+1</f>
        <v>426</v>
      </c>
      <c r="C420" s="191" t="s">
        <v>440</v>
      </c>
      <c r="D420" s="155"/>
      <c r="E420" s="192" t="s">
        <v>721</v>
      </c>
      <c r="F420" s="624" t="s">
        <v>441</v>
      </c>
      <c r="G420" s="625"/>
      <c r="H420" s="625"/>
      <c r="I420" s="625"/>
      <c r="J420" s="625"/>
      <c r="K420" s="625"/>
      <c r="L420" s="625"/>
      <c r="M420" s="625"/>
      <c r="N420" s="625"/>
      <c r="O420" s="626"/>
      <c r="P420" s="462"/>
      <c r="Q420" s="462"/>
    </row>
  </sheetData>
  <sheetProtection/>
  <mergeCells count="139">
    <mergeCell ref="F418:O418"/>
    <mergeCell ref="F7:O7"/>
    <mergeCell ref="F386:O386"/>
    <mergeCell ref="F392:O392"/>
    <mergeCell ref="F398:O398"/>
    <mergeCell ref="F404:O404"/>
    <mergeCell ref="F216:O216"/>
    <mergeCell ref="F162:O162"/>
    <mergeCell ref="F243:O243"/>
    <mergeCell ref="F270:O270"/>
    <mergeCell ref="F402:O402"/>
    <mergeCell ref="F405:O405"/>
    <mergeCell ref="F412:O412"/>
    <mergeCell ref="F409:O409"/>
    <mergeCell ref="F410:P410"/>
    <mergeCell ref="F411:P411"/>
    <mergeCell ref="F388:O388"/>
    <mergeCell ref="F389:O389"/>
    <mergeCell ref="F390:O390"/>
    <mergeCell ref="F401:O401"/>
    <mergeCell ref="F419:O419"/>
    <mergeCell ref="F217:O217"/>
    <mergeCell ref="F225:O225"/>
    <mergeCell ref="F233:O233"/>
    <mergeCell ref="F245:O251"/>
    <mergeCell ref="F218:P224"/>
    <mergeCell ref="F226:P232"/>
    <mergeCell ref="F234:P241"/>
    <mergeCell ref="F387:O387"/>
    <mergeCell ref="F378:P382"/>
    <mergeCell ref="F420:O420"/>
    <mergeCell ref="F414:O414"/>
    <mergeCell ref="F393:O393"/>
    <mergeCell ref="F394:O394"/>
    <mergeCell ref="F395:O395"/>
    <mergeCell ref="F396:O396"/>
    <mergeCell ref="F399:O399"/>
    <mergeCell ref="F400:O400"/>
    <mergeCell ref="F415:P415"/>
    <mergeCell ref="F416:P416"/>
    <mergeCell ref="F357:P361"/>
    <mergeCell ref="F365:P366"/>
    <mergeCell ref="F368:P369"/>
    <mergeCell ref="F371:P376"/>
    <mergeCell ref="F363:O363"/>
    <mergeCell ref="F344:P345"/>
    <mergeCell ref="F347:P348"/>
    <mergeCell ref="F350:P355"/>
    <mergeCell ref="F336:O340"/>
    <mergeCell ref="F342:O342"/>
    <mergeCell ref="F314:O318"/>
    <mergeCell ref="F323:O324"/>
    <mergeCell ref="F326:O327"/>
    <mergeCell ref="F329:O334"/>
    <mergeCell ref="F320:O320"/>
    <mergeCell ref="F288:P295"/>
    <mergeCell ref="F301:O302"/>
    <mergeCell ref="F304:O305"/>
    <mergeCell ref="F307:O312"/>
    <mergeCell ref="F299:O299"/>
    <mergeCell ref="F272:P278"/>
    <mergeCell ref="F280:P286"/>
    <mergeCell ref="F253:O259"/>
    <mergeCell ref="F261:O268"/>
    <mergeCell ref="F180:O187"/>
    <mergeCell ref="F191:O197"/>
    <mergeCell ref="F199:O205"/>
    <mergeCell ref="F207:O214"/>
    <mergeCell ref="F189:O189"/>
    <mergeCell ref="F156:P156"/>
    <mergeCell ref="F158:P158"/>
    <mergeCell ref="F164:O170"/>
    <mergeCell ref="F172:O178"/>
    <mergeCell ref="F151:P151"/>
    <mergeCell ref="F153:P153"/>
    <mergeCell ref="F154:P154"/>
    <mergeCell ref="F155:P155"/>
    <mergeCell ref="F138:P138"/>
    <mergeCell ref="F139:P139"/>
    <mergeCell ref="F140:P140"/>
    <mergeCell ref="F150:P150"/>
    <mergeCell ref="F129:P129"/>
    <mergeCell ref="C133:P133"/>
    <mergeCell ref="C134:P134"/>
    <mergeCell ref="F135:P135"/>
    <mergeCell ref="F125:P125"/>
    <mergeCell ref="F126:P126"/>
    <mergeCell ref="F127:P127"/>
    <mergeCell ref="F128:P128"/>
    <mergeCell ref="F113:P113"/>
    <mergeCell ref="F114:P114"/>
    <mergeCell ref="F123:P123"/>
    <mergeCell ref="F124:P124"/>
    <mergeCell ref="F90:P90"/>
    <mergeCell ref="F91:P91"/>
    <mergeCell ref="F92:P92"/>
    <mergeCell ref="F93:P93"/>
    <mergeCell ref="F86:P86"/>
    <mergeCell ref="F87:P87"/>
    <mergeCell ref="F88:P88"/>
    <mergeCell ref="F89:P89"/>
    <mergeCell ref="F75:O75"/>
    <mergeCell ref="F76:O76"/>
    <mergeCell ref="F77:O77"/>
    <mergeCell ref="F80:O80"/>
    <mergeCell ref="F79:O79"/>
    <mergeCell ref="F70:P70"/>
    <mergeCell ref="F69:O69"/>
    <mergeCell ref="F73:O73"/>
    <mergeCell ref="F74:O74"/>
    <mergeCell ref="F72:O72"/>
    <mergeCell ref="F63:O63"/>
    <mergeCell ref="F66:O66"/>
    <mergeCell ref="F67:O67"/>
    <mergeCell ref="F68:O68"/>
    <mergeCell ref="F57:O57"/>
    <mergeCell ref="F60:O60"/>
    <mergeCell ref="F61:O61"/>
    <mergeCell ref="F62:O62"/>
    <mergeCell ref="F51:P51"/>
    <mergeCell ref="F52:P52"/>
    <mergeCell ref="F55:O55"/>
    <mergeCell ref="F56:O56"/>
    <mergeCell ref="F54:O54"/>
    <mergeCell ref="F47:P47"/>
    <mergeCell ref="F50:P50"/>
    <mergeCell ref="F45:O45"/>
    <mergeCell ref="F46:O46"/>
    <mergeCell ref="F42:P42"/>
    <mergeCell ref="F32:O32"/>
    <mergeCell ref="F36:O36"/>
    <mergeCell ref="F37:O37"/>
    <mergeCell ref="A1:D1"/>
    <mergeCell ref="E1:O1"/>
    <mergeCell ref="F30:O30"/>
    <mergeCell ref="F31:O31"/>
    <mergeCell ref="F16:O16"/>
    <mergeCell ref="F27:O27"/>
    <mergeCell ref="F3:Q3"/>
  </mergeCells>
  <printOptions/>
  <pageMargins left="0.5902777777777778" right="0.5902777777777778" top="0.42" bottom="0.48" header="0.38" footer="0.31"/>
  <pageSetup cellComments="atEnd" fitToHeight="8" horizontalDpi="300" verticalDpi="300" orientation="landscape" paperSize="9" scale="63" r:id="rId1"/>
  <headerFooter alignWithMargins="0">
    <oddFooter>&amp;L&amp;"Arial,Regular"&amp;8&amp;F\&amp;A&amp;C&amp;"Arial,Regular"Page &amp;P of &amp;N&amp;R&amp;"Arial,Regular"Date: &amp;D; Time: &amp;T</oddFooter>
  </headerFooter>
  <rowBreaks count="3" manualBreakCount="3">
    <brk id="43" max="16" man="1"/>
    <brk id="188" max="16" man="1"/>
    <brk id="296" max="16" man="1"/>
  </rowBreaks>
</worksheet>
</file>

<file path=xl/worksheets/sheet2.xml><?xml version="1.0" encoding="utf-8"?>
<worksheet xmlns="http://schemas.openxmlformats.org/spreadsheetml/2006/main" xmlns:r="http://schemas.openxmlformats.org/officeDocument/2006/relationships">
  <sheetPr codeName="Sheet5">
    <pageSetUpPr fitToPage="1"/>
  </sheetPr>
  <dimension ref="A1:AF80"/>
  <sheetViews>
    <sheetView showGridLines="0" zoomScale="75" zoomScaleNormal="75" zoomScalePageLayoutView="0" workbookViewId="0" topLeftCell="A1">
      <pane xSplit="4" topLeftCell="E1" activePane="topRight" state="frozen"/>
      <selection pane="topLeft" activeCell="A76" sqref="A76"/>
      <selection pane="topRight" activeCell="AH45" sqref="AH45"/>
    </sheetView>
  </sheetViews>
  <sheetFormatPr defaultColWidth="10.00390625" defaultRowHeight="12.75" outlineLevelCol="1"/>
  <cols>
    <col min="1" max="2" width="5.125" style="1" customWidth="1"/>
    <col min="3" max="3" width="16.125" style="1" customWidth="1"/>
    <col min="4" max="4" width="52.625" style="1" customWidth="1"/>
    <col min="5" max="5" width="19.375" style="2" customWidth="1"/>
    <col min="6" max="6" width="10.75390625" style="1" hidden="1" customWidth="1" outlineLevel="1"/>
    <col min="7" max="7" width="10.75390625" style="2" hidden="1" customWidth="1" outlineLevel="1"/>
    <col min="8" max="14" width="10.75390625" style="1" hidden="1" customWidth="1" outlineLevel="1"/>
    <col min="15" max="15" width="10.75390625" style="1" hidden="1" customWidth="1" collapsed="1"/>
    <col min="16" max="20" width="10.75390625" style="1" hidden="1" customWidth="1"/>
    <col min="21" max="30" width="10.00390625" style="1" hidden="1" customWidth="1" outlineLevel="1"/>
    <col min="31" max="31" width="10.75390625" style="1" customWidth="1" collapsed="1"/>
    <col min="32" max="32" width="31.25390625" style="1" customWidth="1"/>
    <col min="33" max="33" width="18.75390625" style="1" customWidth="1"/>
    <col min="34" max="34" width="16.875" style="1" customWidth="1"/>
    <col min="35" max="35" width="17.375" style="1" customWidth="1"/>
    <col min="36" max="36" width="15.625" style="1" customWidth="1"/>
    <col min="37" max="37" width="11.625" style="1" customWidth="1"/>
    <col min="38" max="38" width="19.125" style="1" customWidth="1"/>
    <col min="39" max="39" width="7.375" style="1" customWidth="1"/>
    <col min="40" max="40" width="15.25390625" style="1" customWidth="1"/>
    <col min="41" max="41" width="14.625" style="1" customWidth="1"/>
    <col min="42" max="42" width="21.875" style="1" customWidth="1"/>
    <col min="43" max="43" width="16.875" style="1" customWidth="1"/>
    <col min="44" max="44" width="24.00390625" style="1" customWidth="1"/>
    <col min="45" max="45" width="10.00390625" style="1" customWidth="1"/>
    <col min="46" max="46" width="7.375" style="1" customWidth="1"/>
    <col min="47" max="47" width="13.00390625" style="1" customWidth="1"/>
    <col min="48" max="48" width="18.25390625" style="1" customWidth="1"/>
    <col min="49" max="49" width="25.00390625" style="1" customWidth="1"/>
    <col min="50" max="50" width="29.25390625" style="1" customWidth="1"/>
    <col min="51" max="51" width="23.125" style="1" customWidth="1"/>
    <col min="52" max="52" width="27.125" style="1" customWidth="1"/>
    <col min="53" max="53" width="25.25390625" style="1" customWidth="1"/>
    <col min="54" max="16384" width="10.00390625" style="1" customWidth="1"/>
  </cols>
  <sheetData>
    <row r="1" spans="1:32" ht="36" customHeight="1" thickBot="1">
      <c r="A1" s="533" t="s">
        <v>0</v>
      </c>
      <c r="B1" s="533"/>
      <c r="C1" s="533"/>
      <c r="D1" s="533"/>
      <c r="E1" s="285" t="s">
        <v>442</v>
      </c>
      <c r="F1" s="285"/>
      <c r="G1" s="285"/>
      <c r="H1" s="286"/>
      <c r="I1" s="286"/>
      <c r="J1" s="286"/>
      <c r="K1" s="286"/>
      <c r="L1" s="286"/>
      <c r="M1" s="287"/>
      <c r="N1" s="287"/>
      <c r="O1" s="288"/>
      <c r="P1" s="288"/>
      <c r="Q1" s="288"/>
      <c r="R1" s="288"/>
      <c r="S1" s="288"/>
      <c r="T1" s="288"/>
      <c r="U1" s="288"/>
      <c r="V1" s="288"/>
      <c r="W1" s="288"/>
      <c r="X1" s="288"/>
      <c r="Y1" s="288"/>
      <c r="Z1" s="288"/>
      <c r="AA1" s="288"/>
      <c r="AB1" s="288"/>
      <c r="AC1" s="288"/>
      <c r="AD1" s="288"/>
      <c r="AE1" s="289"/>
      <c r="AF1" s="289"/>
    </row>
    <row r="2" spans="1:7" ht="13.5" customHeight="1" thickBot="1">
      <c r="A2" s="6"/>
      <c r="B2" s="7"/>
      <c r="C2" s="7"/>
      <c r="D2" s="7"/>
      <c r="E2" s="8"/>
      <c r="F2" s="7"/>
      <c r="G2" s="8"/>
    </row>
    <row r="3" spans="1:32" ht="95.25" customHeight="1" thickBot="1">
      <c r="A3" s="6"/>
      <c r="B3" s="9" t="s">
        <v>1</v>
      </c>
      <c r="C3" s="10"/>
      <c r="D3" s="10"/>
      <c r="E3" s="11"/>
      <c r="F3" s="7"/>
      <c r="G3" s="8"/>
      <c r="AE3" s="699" t="s">
        <v>730</v>
      </c>
      <c r="AF3" s="699"/>
    </row>
    <row r="4" ht="12.75" thickBot="1"/>
    <row r="5" spans="2:32" ht="12.75" thickBot="1">
      <c r="B5" s="13" t="s">
        <v>3</v>
      </c>
      <c r="C5" s="14"/>
      <c r="D5" s="14"/>
      <c r="E5" s="15"/>
      <c r="F5" s="14"/>
      <c r="G5" s="14"/>
      <c r="H5" s="14"/>
      <c r="I5" s="14"/>
      <c r="J5" s="14"/>
      <c r="K5" s="14"/>
      <c r="L5" s="14"/>
      <c r="M5" s="14"/>
      <c r="N5" s="14"/>
      <c r="O5" s="15"/>
      <c r="P5" s="15"/>
      <c r="Q5" s="15"/>
      <c r="R5" s="15"/>
      <c r="S5" s="15"/>
      <c r="T5" s="15"/>
      <c r="U5" s="15"/>
      <c r="V5" s="15"/>
      <c r="W5" s="15"/>
      <c r="X5" s="15"/>
      <c r="Y5" s="15"/>
      <c r="Z5" s="15"/>
      <c r="AA5" s="15"/>
      <c r="AB5" s="15"/>
      <c r="AC5" s="15"/>
      <c r="AD5" s="15"/>
      <c r="AE5" s="701"/>
      <c r="AF5" s="702"/>
    </row>
    <row r="6" spans="2:32" ht="12.75">
      <c r="B6" s="20">
        <v>1</v>
      </c>
      <c r="C6" s="21" t="s">
        <v>4</v>
      </c>
      <c r="D6" s="22"/>
      <c r="E6" s="23"/>
      <c r="F6" s="290"/>
      <c r="G6" s="291"/>
      <c r="H6" s="291"/>
      <c r="I6" s="291"/>
      <c r="J6" s="291"/>
      <c r="K6" s="291"/>
      <c r="L6" s="291"/>
      <c r="M6" s="291"/>
      <c r="N6" s="291"/>
      <c r="O6" s="292"/>
      <c r="P6" s="292"/>
      <c r="Q6" s="293"/>
      <c r="R6" s="293"/>
      <c r="S6" s="293"/>
      <c r="T6" s="293"/>
      <c r="U6" s="293"/>
      <c r="V6" s="293"/>
      <c r="W6" s="293"/>
      <c r="X6" s="293"/>
      <c r="Y6" s="293"/>
      <c r="Z6" s="293"/>
      <c r="AA6" s="293"/>
      <c r="AB6" s="293"/>
      <c r="AC6" s="293"/>
      <c r="AD6" s="293"/>
      <c r="AE6" s="703"/>
      <c r="AF6" s="704"/>
    </row>
    <row r="7" spans="2:32" ht="12.75">
      <c r="B7" s="20">
        <v>2</v>
      </c>
      <c r="C7" s="27" t="s">
        <v>5</v>
      </c>
      <c r="D7" s="28"/>
      <c r="E7" s="29"/>
      <c r="F7" s="294"/>
      <c r="G7" s="295"/>
      <c r="H7" s="295"/>
      <c r="I7" s="295"/>
      <c r="J7" s="295"/>
      <c r="K7" s="295"/>
      <c r="L7" s="295"/>
      <c r="M7" s="295"/>
      <c r="N7" s="295"/>
      <c r="O7" s="296"/>
      <c r="P7" s="296"/>
      <c r="Q7" s="296"/>
      <c r="R7" s="296"/>
      <c r="S7" s="296"/>
      <c r="T7" s="296"/>
      <c r="U7" s="296"/>
      <c r="V7" s="296"/>
      <c r="W7" s="296"/>
      <c r="X7" s="296"/>
      <c r="Y7" s="296"/>
      <c r="Z7" s="296"/>
      <c r="AA7" s="296"/>
      <c r="AB7" s="296"/>
      <c r="AC7" s="296"/>
      <c r="AD7" s="296"/>
      <c r="AE7" s="296"/>
      <c r="AF7" s="296"/>
    </row>
    <row r="8" spans="2:32" ht="12.75">
      <c r="B8" s="20">
        <v>3</v>
      </c>
      <c r="C8" s="27" t="s">
        <v>6</v>
      </c>
      <c r="D8" s="28"/>
      <c r="E8" s="29"/>
      <c r="F8" s="294"/>
      <c r="G8" s="295"/>
      <c r="H8" s="295"/>
      <c r="I8" s="295"/>
      <c r="J8" s="295"/>
      <c r="K8" s="295"/>
      <c r="L8" s="295"/>
      <c r="M8" s="295"/>
      <c r="N8" s="295"/>
      <c r="O8" s="296"/>
      <c r="P8" s="296"/>
      <c r="Q8" s="296"/>
      <c r="R8" s="296"/>
      <c r="S8" s="296"/>
      <c r="T8" s="296"/>
      <c r="U8" s="296"/>
      <c r="V8" s="296"/>
      <c r="W8" s="296"/>
      <c r="X8" s="296"/>
      <c r="Y8" s="296"/>
      <c r="Z8" s="296"/>
      <c r="AA8" s="296"/>
      <c r="AB8" s="296"/>
      <c r="AC8" s="296"/>
      <c r="AD8" s="296"/>
      <c r="AE8" s="705"/>
      <c r="AF8" s="706"/>
    </row>
    <row r="9" spans="2:32" ht="12">
      <c r="B9" s="297"/>
      <c r="C9" s="298"/>
      <c r="D9" s="298"/>
      <c r="E9" s="297"/>
      <c r="F9" s="298"/>
      <c r="G9" s="299"/>
      <c r="H9" s="299"/>
      <c r="I9" s="299"/>
      <c r="J9" s="299"/>
      <c r="K9" s="299"/>
      <c r="L9" s="299"/>
      <c r="M9" s="299"/>
      <c r="N9" s="299"/>
      <c r="O9" s="300"/>
      <c r="P9" s="300"/>
      <c r="Q9" s="300"/>
      <c r="R9" s="300"/>
      <c r="S9" s="300"/>
      <c r="T9" s="300"/>
      <c r="U9" s="300"/>
      <c r="V9" s="300"/>
      <c r="W9" s="300"/>
      <c r="X9" s="300"/>
      <c r="Y9" s="300"/>
      <c r="Z9" s="300"/>
      <c r="AA9" s="300"/>
      <c r="AB9" s="300"/>
      <c r="AC9" s="300"/>
      <c r="AD9" s="300"/>
      <c r="AE9" s="300"/>
      <c r="AF9" s="300"/>
    </row>
    <row r="10" spans="2:20" ht="12.75" hidden="1" thickBot="1">
      <c r="B10" s="13" t="s">
        <v>443</v>
      </c>
      <c r="C10" s="14"/>
      <c r="D10" s="14"/>
      <c r="E10" s="15"/>
      <c r="F10" s="14"/>
      <c r="G10" s="14"/>
      <c r="H10" s="14"/>
      <c r="I10" s="14"/>
      <c r="J10" s="301"/>
      <c r="K10" s="14"/>
      <c r="L10" s="14"/>
      <c r="M10" s="14"/>
      <c r="N10" s="302"/>
      <c r="O10"/>
      <c r="P10" s="13" t="s">
        <v>444</v>
      </c>
      <c r="Q10" s="15"/>
      <c r="R10" s="15"/>
      <c r="S10" s="15"/>
      <c r="T10" s="16"/>
    </row>
    <row r="11" spans="2:20" ht="12.75" hidden="1">
      <c r="B11" s="303" t="s">
        <v>445</v>
      </c>
      <c r="C11" s="304"/>
      <c r="D11" s="304"/>
      <c r="E11" s="305"/>
      <c r="F11" s="306"/>
      <c r="G11" s="306"/>
      <c r="H11" s="306"/>
      <c r="I11" s="306"/>
      <c r="J11" s="306"/>
      <c r="K11" s="306"/>
      <c r="L11" s="306"/>
      <c r="M11" s="306"/>
      <c r="N11" s="306"/>
      <c r="P11" s="20">
        <v>11</v>
      </c>
      <c r="Q11" s="307" t="s">
        <v>446</v>
      </c>
      <c r="R11" s="22"/>
      <c r="S11" s="23" t="s">
        <v>447</v>
      </c>
      <c r="T11" s="308">
        <v>100.1</v>
      </c>
    </row>
    <row r="12" spans="2:20" ht="12.75" hidden="1">
      <c r="B12" s="309" t="s">
        <v>448</v>
      </c>
      <c r="C12" s="71"/>
      <c r="D12" s="71"/>
      <c r="E12" s="71"/>
      <c r="F12" s="299"/>
      <c r="G12" s="299"/>
      <c r="H12" s="299"/>
      <c r="I12" s="299"/>
      <c r="J12" s="299"/>
      <c r="K12" s="299"/>
      <c r="L12" s="299"/>
      <c r="M12" s="299"/>
      <c r="N12" s="299"/>
      <c r="P12" s="20">
        <f>P11+1</f>
        <v>12</v>
      </c>
      <c r="Q12" s="310" t="s">
        <v>449</v>
      </c>
      <c r="R12" s="28"/>
      <c r="S12" s="23" t="s">
        <v>447</v>
      </c>
      <c r="T12" s="311">
        <v>84.3</v>
      </c>
    </row>
    <row r="13" spans="2:20" ht="12.75" hidden="1">
      <c r="B13" s="309" t="s">
        <v>450</v>
      </c>
      <c r="C13" s="71"/>
      <c r="D13" s="71"/>
      <c r="E13" s="71"/>
      <c r="F13" s="299"/>
      <c r="G13" s="299"/>
      <c r="H13" s="299"/>
      <c r="I13" s="299"/>
      <c r="J13" s="299"/>
      <c r="K13" s="299"/>
      <c r="L13" s="299"/>
      <c r="M13" s="299"/>
      <c r="N13" s="299"/>
      <c r="P13" s="20">
        <f>P12+1</f>
        <v>13</v>
      </c>
      <c r="Q13" s="310" t="s">
        <v>451</v>
      </c>
      <c r="R13" s="28"/>
      <c r="S13" s="23" t="s">
        <v>447</v>
      </c>
      <c r="T13" s="311">
        <v>56.1</v>
      </c>
    </row>
    <row r="14" spans="2:20" ht="12.75" hidden="1">
      <c r="B14" s="71" t="s">
        <v>452</v>
      </c>
      <c r="C14" s="71"/>
      <c r="D14" s="71"/>
      <c r="E14" s="71"/>
      <c r="F14" s="299"/>
      <c r="G14" s="299"/>
      <c r="H14" s="299"/>
      <c r="I14" s="299"/>
      <c r="J14" s="299"/>
      <c r="K14" s="299"/>
      <c r="L14" s="299"/>
      <c r="M14" s="299"/>
      <c r="N14" s="299"/>
      <c r="P14" s="20">
        <f>P13+1</f>
        <v>14</v>
      </c>
      <c r="Q14" s="310" t="s">
        <v>453</v>
      </c>
      <c r="R14" s="28"/>
      <c r="S14" s="23" t="s">
        <v>447</v>
      </c>
      <c r="T14" s="311">
        <v>40.3</v>
      </c>
    </row>
    <row r="15" spans="2:20" ht="12.75" hidden="1">
      <c r="B15" s="309" t="s">
        <v>454</v>
      </c>
      <c r="C15" s="71"/>
      <c r="D15" s="71"/>
      <c r="E15" s="71"/>
      <c r="F15" s="299"/>
      <c r="G15" s="299"/>
      <c r="H15" s="299"/>
      <c r="I15" s="299"/>
      <c r="J15" s="299"/>
      <c r="K15" s="299"/>
      <c r="L15" s="299"/>
      <c r="M15" s="299"/>
      <c r="N15" s="299"/>
      <c r="P15" s="20">
        <f>P14+1</f>
        <v>15</v>
      </c>
      <c r="Q15" s="310" t="s">
        <v>455</v>
      </c>
      <c r="R15" s="28"/>
      <c r="S15" s="23" t="s">
        <v>447</v>
      </c>
      <c r="T15" s="312">
        <v>44</v>
      </c>
    </row>
    <row r="16" spans="2:32" ht="12" hidden="1">
      <c r="B16" s="71"/>
      <c r="C16" s="71"/>
      <c r="D16" s="71"/>
      <c r="E16" s="71"/>
      <c r="F16" s="299"/>
      <c r="G16" s="299"/>
      <c r="H16" s="299"/>
      <c r="I16" s="299"/>
      <c r="J16" s="299"/>
      <c r="K16" s="299"/>
      <c r="L16" s="299"/>
      <c r="M16" s="299"/>
      <c r="N16" s="299"/>
      <c r="O16" s="300"/>
      <c r="P16" s="300"/>
      <c r="Q16" s="300"/>
      <c r="R16" s="300"/>
      <c r="S16" s="300"/>
      <c r="T16" s="300"/>
      <c r="U16" s="300"/>
      <c r="V16" s="300"/>
      <c r="W16" s="300"/>
      <c r="X16" s="300"/>
      <c r="Y16" s="300"/>
      <c r="Z16" s="300"/>
      <c r="AA16" s="300"/>
      <c r="AB16" s="300"/>
      <c r="AC16" s="300"/>
      <c r="AD16" s="300"/>
      <c r="AE16" s="300"/>
      <c r="AF16" s="300"/>
    </row>
    <row r="17" spans="2:32" s="3" customFormat="1" ht="12.75" thickBot="1">
      <c r="B17" s="70"/>
      <c r="C17" s="17"/>
      <c r="D17" s="17"/>
      <c r="E17" s="70"/>
      <c r="F17" s="17"/>
      <c r="G17" s="17"/>
      <c r="H17" s="17"/>
      <c r="I17" s="17"/>
      <c r="J17" s="17"/>
      <c r="K17" s="17"/>
      <c r="L17" s="17"/>
      <c r="M17" s="17"/>
      <c r="N17" s="17"/>
      <c r="O17" s="70"/>
      <c r="P17" s="70"/>
      <c r="Q17" s="70"/>
      <c r="R17" s="70"/>
      <c r="S17" s="70"/>
      <c r="T17" s="70"/>
      <c r="U17" s="70"/>
      <c r="V17" s="70"/>
      <c r="W17" s="70"/>
      <c r="X17" s="70"/>
      <c r="Y17" s="70"/>
      <c r="Z17" s="70"/>
      <c r="AA17" s="70"/>
      <c r="AB17" s="70"/>
      <c r="AC17" s="70"/>
      <c r="AD17" s="70"/>
      <c r="AE17" s="70"/>
      <c r="AF17" s="70"/>
    </row>
    <row r="18" spans="1:32" ht="12.75" thickBot="1">
      <c r="A18" s="13" t="s">
        <v>456</v>
      </c>
      <c r="B18" s="14"/>
      <c r="C18" s="14"/>
      <c r="D18" s="14"/>
      <c r="E18" s="15"/>
      <c r="F18" s="14"/>
      <c r="G18" s="15"/>
      <c r="H18" s="15"/>
      <c r="I18" s="15"/>
      <c r="J18" s="15"/>
      <c r="K18" s="15"/>
      <c r="L18" s="15"/>
      <c r="M18" s="15"/>
      <c r="N18" s="15"/>
      <c r="O18" s="15"/>
      <c r="P18" s="15"/>
      <c r="Q18" s="15"/>
      <c r="R18" s="15"/>
      <c r="S18" s="15"/>
      <c r="T18" s="15"/>
      <c r="U18" s="15"/>
      <c r="V18" s="15"/>
      <c r="W18" s="15"/>
      <c r="X18" s="15"/>
      <c r="Y18" s="15"/>
      <c r="Z18" s="15"/>
      <c r="AA18" s="15"/>
      <c r="AB18" s="15"/>
      <c r="AC18" s="15"/>
      <c r="AD18" s="15"/>
      <c r="AE18" s="701"/>
      <c r="AF18" s="702"/>
    </row>
    <row r="19" ht="12.75" thickBot="1">
      <c r="A19" s="18"/>
    </row>
    <row r="20" spans="2:32" ht="13.5" thickBot="1">
      <c r="B20" s="13" t="s">
        <v>457</v>
      </c>
      <c r="C20" s="14"/>
      <c r="D20" s="14"/>
      <c r="E20" s="15"/>
      <c r="F20" s="49" t="e">
        <f>#REF!</f>
        <v>#REF!</v>
      </c>
      <c r="G20" s="49" t="e">
        <f aca="true" t="shared" si="0" ref="G20:AD20">F20+1</f>
        <v>#REF!</v>
      </c>
      <c r="H20" s="49" t="e">
        <f t="shared" si="0"/>
        <v>#REF!</v>
      </c>
      <c r="I20" s="49" t="e">
        <f t="shared" si="0"/>
        <v>#REF!</v>
      </c>
      <c r="J20" s="49" t="e">
        <f t="shared" si="0"/>
        <v>#REF!</v>
      </c>
      <c r="K20" s="49" t="e">
        <f t="shared" si="0"/>
        <v>#REF!</v>
      </c>
      <c r="L20" s="49" t="e">
        <f t="shared" si="0"/>
        <v>#REF!</v>
      </c>
      <c r="M20" s="49" t="e">
        <f t="shared" si="0"/>
        <v>#REF!</v>
      </c>
      <c r="N20" s="49" t="e">
        <f t="shared" si="0"/>
        <v>#REF!</v>
      </c>
      <c r="O20" s="541"/>
      <c r="P20" s="542"/>
      <c r="Q20" s="542"/>
      <c r="R20" s="542"/>
      <c r="S20" s="542"/>
      <c r="T20" s="543"/>
      <c r="U20" s="49">
        <f t="shared" si="0"/>
        <v>1</v>
      </c>
      <c r="V20" s="49">
        <f t="shared" si="0"/>
        <v>2</v>
      </c>
      <c r="W20" s="49">
        <f t="shared" si="0"/>
        <v>3</v>
      </c>
      <c r="X20" s="49">
        <f t="shared" si="0"/>
        <v>4</v>
      </c>
      <c r="Y20" s="49">
        <f t="shared" si="0"/>
        <v>5</v>
      </c>
      <c r="Z20" s="49">
        <f t="shared" si="0"/>
        <v>6</v>
      </c>
      <c r="AA20" s="49">
        <f t="shared" si="0"/>
        <v>7</v>
      </c>
      <c r="AB20" s="49">
        <f t="shared" si="0"/>
        <v>8</v>
      </c>
      <c r="AC20" s="49">
        <f t="shared" si="0"/>
        <v>9</v>
      </c>
      <c r="AD20" s="49">
        <f t="shared" si="0"/>
        <v>10</v>
      </c>
      <c r="AE20" s="49">
        <v>2008</v>
      </c>
      <c r="AF20" s="49" t="s">
        <v>731</v>
      </c>
    </row>
    <row r="21" spans="2:32" ht="12.75">
      <c r="B21" s="20">
        <v>21</v>
      </c>
      <c r="C21" s="80" t="s">
        <v>30</v>
      </c>
      <c r="D21" s="51"/>
      <c r="E21" s="36" t="s">
        <v>31</v>
      </c>
      <c r="F21" s="453"/>
      <c r="G21" s="313"/>
      <c r="H21" s="313"/>
      <c r="I21" s="313"/>
      <c r="J21" s="313"/>
      <c r="K21" s="313"/>
      <c r="L21" s="313"/>
      <c r="M21" s="313"/>
      <c r="N21" s="313"/>
      <c r="O21" s="678"/>
      <c r="P21" s="679"/>
      <c r="Q21" s="679"/>
      <c r="R21" s="679"/>
      <c r="S21" s="679"/>
      <c r="T21" s="680"/>
      <c r="U21" s="313"/>
      <c r="V21" s="313"/>
      <c r="W21" s="313"/>
      <c r="X21" s="313"/>
      <c r="Y21" s="313"/>
      <c r="Z21" s="313"/>
      <c r="AA21" s="313"/>
      <c r="AB21" s="313"/>
      <c r="AC21" s="313"/>
      <c r="AD21" s="313"/>
      <c r="AE21" s="313"/>
      <c r="AF21" s="313"/>
    </row>
    <row r="22" spans="2:32" ht="12.75">
      <c r="B22" s="20">
        <f>B21+1</f>
        <v>22</v>
      </c>
      <c r="C22" s="310" t="s">
        <v>458</v>
      </c>
      <c r="D22" s="28"/>
      <c r="E22" s="36" t="s">
        <v>10</v>
      </c>
      <c r="F22" s="454"/>
      <c r="G22" s="451"/>
      <c r="H22" s="451"/>
      <c r="I22" s="451"/>
      <c r="J22" s="451"/>
      <c r="K22" s="451"/>
      <c r="L22" s="451"/>
      <c r="M22" s="451"/>
      <c r="N22" s="451"/>
      <c r="O22" s="681"/>
      <c r="P22" s="682"/>
      <c r="Q22" s="682"/>
      <c r="R22" s="682"/>
      <c r="S22" s="682"/>
      <c r="T22" s="683"/>
      <c r="U22" s="451"/>
      <c r="V22" s="451"/>
      <c r="W22" s="451"/>
      <c r="X22" s="451"/>
      <c r="Y22" s="451"/>
      <c r="Z22" s="451"/>
      <c r="AA22" s="451"/>
      <c r="AB22" s="451"/>
      <c r="AC22" s="451"/>
      <c r="AD22" s="451"/>
      <c r="AE22" s="451"/>
      <c r="AF22" s="451"/>
    </row>
    <row r="23" spans="2:32" ht="12.75">
      <c r="B23" s="20">
        <f>B22+1</f>
        <v>23</v>
      </c>
      <c r="C23" s="310" t="s">
        <v>459</v>
      </c>
      <c r="D23" s="28"/>
      <c r="E23" s="36" t="s">
        <v>10</v>
      </c>
      <c r="F23" s="455"/>
      <c r="G23" s="452"/>
      <c r="H23" s="452"/>
      <c r="I23" s="452"/>
      <c r="J23" s="452"/>
      <c r="K23" s="452"/>
      <c r="L23" s="452"/>
      <c r="M23" s="452"/>
      <c r="N23" s="452"/>
      <c r="O23" s="681"/>
      <c r="P23" s="682"/>
      <c r="Q23" s="682"/>
      <c r="R23" s="682"/>
      <c r="S23" s="682"/>
      <c r="T23" s="683"/>
      <c r="U23" s="452"/>
      <c r="V23" s="452"/>
      <c r="W23" s="452"/>
      <c r="X23" s="452"/>
      <c r="Y23" s="452"/>
      <c r="Z23" s="452"/>
      <c r="AA23" s="452"/>
      <c r="AB23" s="452"/>
      <c r="AC23" s="452"/>
      <c r="AD23" s="452"/>
      <c r="AE23" s="452"/>
      <c r="AF23" s="452"/>
    </row>
    <row r="24" spans="2:32" ht="12.75" hidden="1">
      <c r="B24" s="20">
        <f>B23+1</f>
        <v>24</v>
      </c>
      <c r="C24" s="310" t="s">
        <v>460</v>
      </c>
      <c r="D24" s="28"/>
      <c r="E24" s="36" t="s">
        <v>31</v>
      </c>
      <c r="F24" s="456">
        <f aca="true" t="shared" si="1" ref="F24:AE24">F21*F22/100</f>
        <v>0</v>
      </c>
      <c r="G24" s="281">
        <f t="shared" si="1"/>
        <v>0</v>
      </c>
      <c r="H24" s="281">
        <f t="shared" si="1"/>
        <v>0</v>
      </c>
      <c r="I24" s="281">
        <f t="shared" si="1"/>
        <v>0</v>
      </c>
      <c r="J24" s="281">
        <f t="shared" si="1"/>
        <v>0</v>
      </c>
      <c r="K24" s="281">
        <f t="shared" si="1"/>
        <v>0</v>
      </c>
      <c r="L24" s="281">
        <f t="shared" si="1"/>
        <v>0</v>
      </c>
      <c r="M24" s="281">
        <f t="shared" si="1"/>
        <v>0</v>
      </c>
      <c r="N24" s="281">
        <f t="shared" si="1"/>
        <v>0</v>
      </c>
      <c r="O24" s="690"/>
      <c r="P24" s="691"/>
      <c r="Q24" s="691"/>
      <c r="R24" s="691"/>
      <c r="S24" s="691"/>
      <c r="T24" s="692"/>
      <c r="U24" s="281">
        <f t="shared" si="1"/>
        <v>0</v>
      </c>
      <c r="V24" s="281">
        <f t="shared" si="1"/>
        <v>0</v>
      </c>
      <c r="W24" s="281">
        <f t="shared" si="1"/>
        <v>0</v>
      </c>
      <c r="X24" s="281">
        <f t="shared" si="1"/>
        <v>0</v>
      </c>
      <c r="Y24" s="281">
        <f t="shared" si="1"/>
        <v>0</v>
      </c>
      <c r="Z24" s="281">
        <f t="shared" si="1"/>
        <v>0</v>
      </c>
      <c r="AA24" s="281">
        <f t="shared" si="1"/>
        <v>0</v>
      </c>
      <c r="AB24" s="281">
        <f t="shared" si="1"/>
        <v>0</v>
      </c>
      <c r="AC24" s="281">
        <f t="shared" si="1"/>
        <v>0</v>
      </c>
      <c r="AD24" s="281">
        <f t="shared" si="1"/>
        <v>0</v>
      </c>
      <c r="AE24" s="281">
        <f t="shared" si="1"/>
        <v>0</v>
      </c>
      <c r="AF24" s="281">
        <f>AF21*AF22/100</f>
        <v>0</v>
      </c>
    </row>
    <row r="25" spans="2:32" ht="12.75" hidden="1">
      <c r="B25" s="20">
        <f>B24+1</f>
        <v>25</v>
      </c>
      <c r="C25" s="310" t="s">
        <v>461</v>
      </c>
      <c r="D25" s="28"/>
      <c r="E25" s="36" t="s">
        <v>31</v>
      </c>
      <c r="F25" s="282">
        <f aca="true" t="shared" si="2" ref="F25:AE25">F21*F23/100</f>
        <v>0</v>
      </c>
      <c r="G25" s="282">
        <f t="shared" si="2"/>
        <v>0</v>
      </c>
      <c r="H25" s="282">
        <f t="shared" si="2"/>
        <v>0</v>
      </c>
      <c r="I25" s="282">
        <f t="shared" si="2"/>
        <v>0</v>
      </c>
      <c r="J25" s="282">
        <f t="shared" si="2"/>
        <v>0</v>
      </c>
      <c r="K25" s="282">
        <f t="shared" si="2"/>
        <v>0</v>
      </c>
      <c r="L25" s="282">
        <f t="shared" si="2"/>
        <v>0</v>
      </c>
      <c r="M25" s="282">
        <f t="shared" si="2"/>
        <v>0</v>
      </c>
      <c r="N25" s="282">
        <f t="shared" si="2"/>
        <v>0</v>
      </c>
      <c r="O25" s="693"/>
      <c r="P25" s="691"/>
      <c r="Q25" s="691"/>
      <c r="R25" s="691"/>
      <c r="S25" s="691"/>
      <c r="T25" s="692"/>
      <c r="U25" s="282">
        <f t="shared" si="2"/>
        <v>0</v>
      </c>
      <c r="V25" s="282">
        <f t="shared" si="2"/>
        <v>0</v>
      </c>
      <c r="W25" s="282">
        <f t="shared" si="2"/>
        <v>0</v>
      </c>
      <c r="X25" s="282">
        <f t="shared" si="2"/>
        <v>0</v>
      </c>
      <c r="Y25" s="282">
        <f t="shared" si="2"/>
        <v>0</v>
      </c>
      <c r="Z25" s="282">
        <f t="shared" si="2"/>
        <v>0</v>
      </c>
      <c r="AA25" s="282">
        <f t="shared" si="2"/>
        <v>0</v>
      </c>
      <c r="AB25" s="282">
        <f t="shared" si="2"/>
        <v>0</v>
      </c>
      <c r="AC25" s="282">
        <f t="shared" si="2"/>
        <v>0</v>
      </c>
      <c r="AD25" s="282">
        <f t="shared" si="2"/>
        <v>0</v>
      </c>
      <c r="AE25" s="282">
        <f t="shared" si="2"/>
        <v>0</v>
      </c>
      <c r="AF25" s="282">
        <f>AF21*AF23/100</f>
        <v>0</v>
      </c>
    </row>
    <row r="26" spans="7:32" ht="12.75" thickBot="1">
      <c r="G26" s="1"/>
      <c r="O26" s="2"/>
      <c r="P26" s="2"/>
      <c r="Q26" s="2"/>
      <c r="R26" s="2"/>
      <c r="S26" s="2"/>
      <c r="T26" s="2"/>
      <c r="U26" s="2"/>
      <c r="V26" s="2"/>
      <c r="W26" s="2"/>
      <c r="X26" s="2"/>
      <c r="Y26" s="2"/>
      <c r="Z26" s="2"/>
      <c r="AA26" s="2"/>
      <c r="AB26" s="2"/>
      <c r="AC26" s="2"/>
      <c r="AD26" s="2"/>
      <c r="AE26" s="2"/>
      <c r="AF26" s="2"/>
    </row>
    <row r="27" spans="2:32" ht="13.5" thickBot="1">
      <c r="B27" s="13" t="s">
        <v>462</v>
      </c>
      <c r="C27" s="14"/>
      <c r="D27" s="14"/>
      <c r="E27" s="15"/>
      <c r="F27" s="49" t="e">
        <f aca="true" t="shared" si="3" ref="F27:AF27">F$20</f>
        <v>#REF!</v>
      </c>
      <c r="G27" s="49" t="e">
        <f t="shared" si="3"/>
        <v>#REF!</v>
      </c>
      <c r="H27" s="49" t="e">
        <f t="shared" si="3"/>
        <v>#REF!</v>
      </c>
      <c r="I27" s="49" t="e">
        <f t="shared" si="3"/>
        <v>#REF!</v>
      </c>
      <c r="J27" s="49" t="e">
        <f t="shared" si="3"/>
        <v>#REF!</v>
      </c>
      <c r="K27" s="49" t="e">
        <f t="shared" si="3"/>
        <v>#REF!</v>
      </c>
      <c r="L27" s="49" t="e">
        <f t="shared" si="3"/>
        <v>#REF!</v>
      </c>
      <c r="M27" s="49" t="e">
        <f t="shared" si="3"/>
        <v>#REF!</v>
      </c>
      <c r="N27" s="49" t="e">
        <f t="shared" si="3"/>
        <v>#REF!</v>
      </c>
      <c r="O27" s="541"/>
      <c r="P27" s="542"/>
      <c r="Q27" s="542"/>
      <c r="R27" s="542"/>
      <c r="S27" s="542"/>
      <c r="T27" s="543"/>
      <c r="U27" s="49">
        <f t="shared" si="3"/>
        <v>1</v>
      </c>
      <c r="V27" s="49">
        <f t="shared" si="3"/>
        <v>2</v>
      </c>
      <c r="W27" s="49">
        <f t="shared" si="3"/>
        <v>3</v>
      </c>
      <c r="X27" s="49">
        <f t="shared" si="3"/>
        <v>4</v>
      </c>
      <c r="Y27" s="49">
        <f t="shared" si="3"/>
        <v>5</v>
      </c>
      <c r="Z27" s="49">
        <f t="shared" si="3"/>
        <v>6</v>
      </c>
      <c r="AA27" s="49">
        <f t="shared" si="3"/>
        <v>7</v>
      </c>
      <c r="AB27" s="49">
        <f t="shared" si="3"/>
        <v>8</v>
      </c>
      <c r="AC27" s="49">
        <f t="shared" si="3"/>
        <v>9</v>
      </c>
      <c r="AD27" s="49">
        <f t="shared" si="3"/>
        <v>10</v>
      </c>
      <c r="AE27" s="49">
        <f t="shared" si="3"/>
        <v>2008</v>
      </c>
      <c r="AF27" s="49" t="str">
        <f t="shared" si="3"/>
        <v>数据来源注释</v>
      </c>
    </row>
    <row r="28" spans="2:32" ht="12.75">
      <c r="B28" s="20">
        <v>31</v>
      </c>
      <c r="C28" s="80" t="s">
        <v>30</v>
      </c>
      <c r="D28" s="51"/>
      <c r="E28" s="36" t="s">
        <v>31</v>
      </c>
      <c r="F28" s="453"/>
      <c r="G28" s="453"/>
      <c r="H28" s="453"/>
      <c r="I28" s="453"/>
      <c r="J28" s="453"/>
      <c r="K28" s="453"/>
      <c r="L28" s="453"/>
      <c r="M28" s="453"/>
      <c r="N28" s="453"/>
      <c r="O28" s="684"/>
      <c r="P28" s="685"/>
      <c r="Q28" s="685"/>
      <c r="R28" s="685"/>
      <c r="S28" s="685"/>
      <c r="T28" s="686"/>
      <c r="U28" s="453"/>
      <c r="V28" s="453"/>
      <c r="W28" s="453"/>
      <c r="X28" s="453"/>
      <c r="Y28" s="453"/>
      <c r="Z28" s="453"/>
      <c r="AA28" s="453"/>
      <c r="AB28" s="453"/>
      <c r="AC28" s="453"/>
      <c r="AD28" s="453"/>
      <c r="AE28" s="453"/>
      <c r="AF28" s="453"/>
    </row>
    <row r="29" spans="2:32" s="3" customFormat="1" ht="12.75">
      <c r="B29" s="20">
        <f>B28+1</f>
        <v>32</v>
      </c>
      <c r="C29" s="310" t="s">
        <v>458</v>
      </c>
      <c r="D29" s="28"/>
      <c r="E29" s="36" t="s">
        <v>10</v>
      </c>
      <c r="F29" s="454"/>
      <c r="G29" s="454"/>
      <c r="H29" s="454"/>
      <c r="I29" s="454"/>
      <c r="J29" s="454"/>
      <c r="K29" s="454"/>
      <c r="L29" s="454"/>
      <c r="M29" s="454"/>
      <c r="N29" s="454"/>
      <c r="O29" s="687"/>
      <c r="P29" s="688"/>
      <c r="Q29" s="688"/>
      <c r="R29" s="688"/>
      <c r="S29" s="688"/>
      <c r="T29" s="689"/>
      <c r="U29" s="454"/>
      <c r="V29" s="454"/>
      <c r="W29" s="454"/>
      <c r="X29" s="454"/>
      <c r="Y29" s="454"/>
      <c r="Z29" s="454"/>
      <c r="AA29" s="454"/>
      <c r="AB29" s="454"/>
      <c r="AC29" s="454"/>
      <c r="AD29" s="454"/>
      <c r="AE29" s="454"/>
      <c r="AF29" s="454"/>
    </row>
    <row r="30" spans="2:32" ht="12.75">
      <c r="B30" s="20">
        <f>B29+1</f>
        <v>33</v>
      </c>
      <c r="C30" s="310" t="s">
        <v>459</v>
      </c>
      <c r="D30" s="28"/>
      <c r="E30" s="36" t="s">
        <v>10</v>
      </c>
      <c r="F30" s="455"/>
      <c r="G30" s="455"/>
      <c r="H30" s="455"/>
      <c r="I30" s="455"/>
      <c r="J30" s="455"/>
      <c r="K30" s="455"/>
      <c r="L30" s="455"/>
      <c r="M30" s="455"/>
      <c r="N30" s="455"/>
      <c r="O30" s="687"/>
      <c r="P30" s="688"/>
      <c r="Q30" s="688"/>
      <c r="R30" s="688"/>
      <c r="S30" s="688"/>
      <c r="T30" s="689"/>
      <c r="U30" s="455"/>
      <c r="V30" s="455"/>
      <c r="W30" s="455"/>
      <c r="X30" s="455"/>
      <c r="Y30" s="455"/>
      <c r="Z30" s="455"/>
      <c r="AA30" s="455"/>
      <c r="AB30" s="455"/>
      <c r="AC30" s="455"/>
      <c r="AD30" s="455"/>
      <c r="AE30" s="455"/>
      <c r="AF30" s="455"/>
    </row>
    <row r="31" spans="2:32" ht="12.75" hidden="1">
      <c r="B31" s="20">
        <f>B30+1</f>
        <v>34</v>
      </c>
      <c r="C31" s="310" t="s">
        <v>460</v>
      </c>
      <c r="D31" s="28"/>
      <c r="E31" s="36" t="s">
        <v>31</v>
      </c>
      <c r="F31" s="456">
        <f>F28*F29/100</f>
        <v>0</v>
      </c>
      <c r="G31" s="456">
        <f aca="true" t="shared" si="4" ref="G31:AE31">G28*G29/100</f>
        <v>0</v>
      </c>
      <c r="H31" s="456">
        <f t="shared" si="4"/>
        <v>0</v>
      </c>
      <c r="I31" s="456">
        <f t="shared" si="4"/>
        <v>0</v>
      </c>
      <c r="J31" s="456">
        <f t="shared" si="4"/>
        <v>0</v>
      </c>
      <c r="K31" s="456">
        <f t="shared" si="4"/>
        <v>0</v>
      </c>
      <c r="L31" s="456">
        <f t="shared" si="4"/>
        <v>0</v>
      </c>
      <c r="M31" s="456">
        <f t="shared" si="4"/>
        <v>0</v>
      </c>
      <c r="N31" s="456">
        <f t="shared" si="4"/>
        <v>0</v>
      </c>
      <c r="O31" s="694"/>
      <c r="P31" s="691"/>
      <c r="Q31" s="691"/>
      <c r="R31" s="691"/>
      <c r="S31" s="691"/>
      <c r="T31" s="692"/>
      <c r="U31" s="456">
        <f t="shared" si="4"/>
        <v>0</v>
      </c>
      <c r="V31" s="456">
        <f t="shared" si="4"/>
        <v>0</v>
      </c>
      <c r="W31" s="456">
        <f t="shared" si="4"/>
        <v>0</v>
      </c>
      <c r="X31" s="456">
        <f t="shared" si="4"/>
        <v>0</v>
      </c>
      <c r="Y31" s="456">
        <f t="shared" si="4"/>
        <v>0</v>
      </c>
      <c r="Z31" s="456">
        <f t="shared" si="4"/>
        <v>0</v>
      </c>
      <c r="AA31" s="456">
        <f t="shared" si="4"/>
        <v>0</v>
      </c>
      <c r="AB31" s="456">
        <f t="shared" si="4"/>
        <v>0</v>
      </c>
      <c r="AC31" s="456">
        <f t="shared" si="4"/>
        <v>0</v>
      </c>
      <c r="AD31" s="456">
        <f t="shared" si="4"/>
        <v>0</v>
      </c>
      <c r="AE31" s="456">
        <f t="shared" si="4"/>
        <v>0</v>
      </c>
      <c r="AF31" s="456">
        <f>AF28*AF29/100</f>
        <v>0</v>
      </c>
    </row>
    <row r="32" spans="2:32" ht="12.75" hidden="1">
      <c r="B32" s="20">
        <f>B31+1</f>
        <v>35</v>
      </c>
      <c r="C32" s="310" t="s">
        <v>461</v>
      </c>
      <c r="D32" s="28"/>
      <c r="E32" s="36" t="s">
        <v>31</v>
      </c>
      <c r="F32" s="282">
        <f>F28*F30/100</f>
        <v>0</v>
      </c>
      <c r="G32" s="282">
        <f aca="true" t="shared" si="5" ref="G32:AE32">G28*G30/100</f>
        <v>0</v>
      </c>
      <c r="H32" s="282">
        <f t="shared" si="5"/>
        <v>0</v>
      </c>
      <c r="I32" s="282">
        <f t="shared" si="5"/>
        <v>0</v>
      </c>
      <c r="J32" s="282">
        <f t="shared" si="5"/>
        <v>0</v>
      </c>
      <c r="K32" s="282">
        <f t="shared" si="5"/>
        <v>0</v>
      </c>
      <c r="L32" s="282">
        <f t="shared" si="5"/>
        <v>0</v>
      </c>
      <c r="M32" s="282">
        <f t="shared" si="5"/>
        <v>0</v>
      </c>
      <c r="N32" s="282">
        <f t="shared" si="5"/>
        <v>0</v>
      </c>
      <c r="O32" s="693"/>
      <c r="P32" s="691"/>
      <c r="Q32" s="691"/>
      <c r="R32" s="691"/>
      <c r="S32" s="691"/>
      <c r="T32" s="692"/>
      <c r="U32" s="282">
        <f t="shared" si="5"/>
        <v>0</v>
      </c>
      <c r="V32" s="282">
        <f t="shared" si="5"/>
        <v>0</v>
      </c>
      <c r="W32" s="282">
        <f t="shared" si="5"/>
        <v>0</v>
      </c>
      <c r="X32" s="282">
        <f t="shared" si="5"/>
        <v>0</v>
      </c>
      <c r="Y32" s="282">
        <f t="shared" si="5"/>
        <v>0</v>
      </c>
      <c r="Z32" s="282">
        <f t="shared" si="5"/>
        <v>0</v>
      </c>
      <c r="AA32" s="282">
        <f t="shared" si="5"/>
        <v>0</v>
      </c>
      <c r="AB32" s="282">
        <f t="shared" si="5"/>
        <v>0</v>
      </c>
      <c r="AC32" s="282">
        <f t="shared" si="5"/>
        <v>0</v>
      </c>
      <c r="AD32" s="282">
        <f t="shared" si="5"/>
        <v>0</v>
      </c>
      <c r="AE32" s="282">
        <f t="shared" si="5"/>
        <v>0</v>
      </c>
      <c r="AF32" s="282">
        <f>AF28*AF30/100</f>
        <v>0</v>
      </c>
    </row>
    <row r="33" spans="2:32" s="3" customFormat="1" ht="12.75" thickBot="1">
      <c r="B33" s="70"/>
      <c r="C33" s="17"/>
      <c r="D33" s="17"/>
      <c r="E33" s="70"/>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row>
    <row r="34" spans="2:32" s="3" customFormat="1" ht="12.75" hidden="1">
      <c r="B34" s="71" t="s">
        <v>729</v>
      </c>
      <c r="C34" s="17"/>
      <c r="D34" s="17"/>
      <c r="E34" s="70"/>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row>
    <row r="35" spans="5:7" ht="12" hidden="1">
      <c r="E35" s="1"/>
      <c r="G35" s="1"/>
    </row>
    <row r="36" spans="2:32" ht="13.5" hidden="1" thickBot="1">
      <c r="B36" s="13" t="s">
        <v>463</v>
      </c>
      <c r="C36" s="14"/>
      <c r="D36" s="14"/>
      <c r="E36" s="15"/>
      <c r="F36" s="49" t="e">
        <f aca="true" t="shared" si="6" ref="F36:AF36">F$20</f>
        <v>#REF!</v>
      </c>
      <c r="G36" s="49" t="e">
        <f t="shared" si="6"/>
        <v>#REF!</v>
      </c>
      <c r="H36" s="49" t="e">
        <f t="shared" si="6"/>
        <v>#REF!</v>
      </c>
      <c r="I36" s="49" t="e">
        <f t="shared" si="6"/>
        <v>#REF!</v>
      </c>
      <c r="J36" s="49" t="e">
        <f t="shared" si="6"/>
        <v>#REF!</v>
      </c>
      <c r="K36" s="49" t="e">
        <f t="shared" si="6"/>
        <v>#REF!</v>
      </c>
      <c r="L36" s="49" t="e">
        <f t="shared" si="6"/>
        <v>#REF!</v>
      </c>
      <c r="M36" s="49" t="e">
        <f t="shared" si="6"/>
        <v>#REF!</v>
      </c>
      <c r="N36" s="49" t="e">
        <f t="shared" si="6"/>
        <v>#REF!</v>
      </c>
      <c r="O36" s="541"/>
      <c r="P36" s="542"/>
      <c r="Q36" s="542"/>
      <c r="R36" s="542"/>
      <c r="S36" s="542"/>
      <c r="T36" s="543"/>
      <c r="U36" s="49">
        <f t="shared" si="6"/>
        <v>1</v>
      </c>
      <c r="V36" s="49">
        <f t="shared" si="6"/>
        <v>2</v>
      </c>
      <c r="W36" s="49">
        <f t="shared" si="6"/>
        <v>3</v>
      </c>
      <c r="X36" s="49">
        <f t="shared" si="6"/>
        <v>4</v>
      </c>
      <c r="Y36" s="49">
        <f t="shared" si="6"/>
        <v>5</v>
      </c>
      <c r="Z36" s="49">
        <f t="shared" si="6"/>
        <v>6</v>
      </c>
      <c r="AA36" s="49">
        <f t="shared" si="6"/>
        <v>7</v>
      </c>
      <c r="AB36" s="49">
        <f t="shared" si="6"/>
        <v>8</v>
      </c>
      <c r="AC36" s="49">
        <f t="shared" si="6"/>
        <v>9</v>
      </c>
      <c r="AD36" s="49">
        <f t="shared" si="6"/>
        <v>10</v>
      </c>
      <c r="AE36" s="49">
        <f t="shared" si="6"/>
        <v>2008</v>
      </c>
      <c r="AF36" s="49" t="str">
        <f t="shared" si="6"/>
        <v>数据来源注释</v>
      </c>
    </row>
    <row r="37" spans="2:32" ht="12.75" hidden="1">
      <c r="B37" s="20">
        <v>41</v>
      </c>
      <c r="C37" s="80" t="s">
        <v>464</v>
      </c>
      <c r="D37" s="51"/>
      <c r="E37" s="36" t="s">
        <v>31</v>
      </c>
      <c r="F37" s="283">
        <f aca="true" t="shared" si="7" ref="F37:AE37">F21+F28</f>
        <v>0</v>
      </c>
      <c r="G37" s="283">
        <f t="shared" si="7"/>
        <v>0</v>
      </c>
      <c r="H37" s="283">
        <f t="shared" si="7"/>
        <v>0</v>
      </c>
      <c r="I37" s="283">
        <f t="shared" si="7"/>
        <v>0</v>
      </c>
      <c r="J37" s="283">
        <f t="shared" si="7"/>
        <v>0</v>
      </c>
      <c r="K37" s="283">
        <f t="shared" si="7"/>
        <v>0</v>
      </c>
      <c r="L37" s="283">
        <f t="shared" si="7"/>
        <v>0</v>
      </c>
      <c r="M37" s="283">
        <f t="shared" si="7"/>
        <v>0</v>
      </c>
      <c r="N37" s="283">
        <f t="shared" si="7"/>
        <v>0</v>
      </c>
      <c r="O37" s="695"/>
      <c r="P37" s="696"/>
      <c r="Q37" s="696"/>
      <c r="R37" s="696"/>
      <c r="S37" s="696"/>
      <c r="T37" s="697"/>
      <c r="U37" s="283">
        <f t="shared" si="7"/>
        <v>0</v>
      </c>
      <c r="V37" s="283">
        <f t="shared" si="7"/>
        <v>0</v>
      </c>
      <c r="W37" s="283">
        <f t="shared" si="7"/>
        <v>0</v>
      </c>
      <c r="X37" s="283">
        <f t="shared" si="7"/>
        <v>0</v>
      </c>
      <c r="Y37" s="283">
        <f t="shared" si="7"/>
        <v>0</v>
      </c>
      <c r="Z37" s="283">
        <f t="shared" si="7"/>
        <v>0</v>
      </c>
      <c r="AA37" s="283">
        <f t="shared" si="7"/>
        <v>0</v>
      </c>
      <c r="AB37" s="283">
        <f t="shared" si="7"/>
        <v>0</v>
      </c>
      <c r="AC37" s="283">
        <f t="shared" si="7"/>
        <v>0</v>
      </c>
      <c r="AD37" s="283">
        <f t="shared" si="7"/>
        <v>0</v>
      </c>
      <c r="AE37" s="283">
        <f t="shared" si="7"/>
        <v>0</v>
      </c>
      <c r="AF37" s="283">
        <f>AF21+AF28</f>
        <v>0</v>
      </c>
    </row>
    <row r="38" spans="2:32" s="3" customFormat="1" ht="12.75" hidden="1">
      <c r="B38" s="20">
        <f>B37+1</f>
        <v>42</v>
      </c>
      <c r="C38" s="310" t="s">
        <v>465</v>
      </c>
      <c r="D38" s="28"/>
      <c r="E38" s="36" t="s">
        <v>10</v>
      </c>
      <c r="F38" s="314">
        <f aca="true" t="shared" si="8" ref="F38:AF38">IF(F37=0,0,F40/F37)</f>
        <v>0</v>
      </c>
      <c r="G38" s="314">
        <f t="shared" si="8"/>
        <v>0</v>
      </c>
      <c r="H38" s="314">
        <f t="shared" si="8"/>
        <v>0</v>
      </c>
      <c r="I38" s="314">
        <f t="shared" si="8"/>
        <v>0</v>
      </c>
      <c r="J38" s="314">
        <f t="shared" si="8"/>
        <v>0</v>
      </c>
      <c r="K38" s="314">
        <f t="shared" si="8"/>
        <v>0</v>
      </c>
      <c r="L38" s="314">
        <f t="shared" si="8"/>
        <v>0</v>
      </c>
      <c r="M38" s="314">
        <f t="shared" si="8"/>
        <v>0</v>
      </c>
      <c r="N38" s="314">
        <f t="shared" si="8"/>
        <v>0</v>
      </c>
      <c r="O38" s="698"/>
      <c r="P38" s="691"/>
      <c r="Q38" s="691"/>
      <c r="R38" s="691"/>
      <c r="S38" s="691"/>
      <c r="T38" s="692"/>
      <c r="U38" s="314">
        <f t="shared" si="8"/>
        <v>0</v>
      </c>
      <c r="V38" s="314">
        <f t="shared" si="8"/>
        <v>0</v>
      </c>
      <c r="W38" s="314">
        <f t="shared" si="8"/>
        <v>0</v>
      </c>
      <c r="X38" s="314">
        <f t="shared" si="8"/>
        <v>0</v>
      </c>
      <c r="Y38" s="314">
        <f t="shared" si="8"/>
        <v>0</v>
      </c>
      <c r="Z38" s="314">
        <f t="shared" si="8"/>
        <v>0</v>
      </c>
      <c r="AA38" s="314">
        <f t="shared" si="8"/>
        <v>0</v>
      </c>
      <c r="AB38" s="314">
        <f t="shared" si="8"/>
        <v>0</v>
      </c>
      <c r="AC38" s="314">
        <f t="shared" si="8"/>
        <v>0</v>
      </c>
      <c r="AD38" s="314">
        <f t="shared" si="8"/>
        <v>0</v>
      </c>
      <c r="AE38" s="314">
        <f t="shared" si="8"/>
        <v>0</v>
      </c>
      <c r="AF38" s="314">
        <f t="shared" si="8"/>
        <v>0</v>
      </c>
    </row>
    <row r="39" spans="2:32" ht="12.75" hidden="1">
      <c r="B39" s="20">
        <f>B38+1</f>
        <v>43</v>
      </c>
      <c r="C39" s="310" t="s">
        <v>466</v>
      </c>
      <c r="D39" s="28"/>
      <c r="E39" s="36" t="s">
        <v>10</v>
      </c>
      <c r="F39" s="314">
        <f aca="true" t="shared" si="9" ref="F39:AE39">IF(F37=0,0,F41/F37)</f>
        <v>0</v>
      </c>
      <c r="G39" s="314">
        <f t="shared" si="9"/>
        <v>0</v>
      </c>
      <c r="H39" s="314">
        <f t="shared" si="9"/>
        <v>0</v>
      </c>
      <c r="I39" s="314">
        <f t="shared" si="9"/>
        <v>0</v>
      </c>
      <c r="J39" s="314">
        <f t="shared" si="9"/>
        <v>0</v>
      </c>
      <c r="K39" s="314">
        <f t="shared" si="9"/>
        <v>0</v>
      </c>
      <c r="L39" s="314">
        <f t="shared" si="9"/>
        <v>0</v>
      </c>
      <c r="M39" s="314">
        <f t="shared" si="9"/>
        <v>0</v>
      </c>
      <c r="N39" s="314">
        <f t="shared" si="9"/>
        <v>0</v>
      </c>
      <c r="O39" s="698"/>
      <c r="P39" s="691"/>
      <c r="Q39" s="691"/>
      <c r="R39" s="691"/>
      <c r="S39" s="691"/>
      <c r="T39" s="692"/>
      <c r="U39" s="314">
        <f t="shared" si="9"/>
        <v>0</v>
      </c>
      <c r="V39" s="314">
        <f t="shared" si="9"/>
        <v>0</v>
      </c>
      <c r="W39" s="314">
        <f t="shared" si="9"/>
        <v>0</v>
      </c>
      <c r="X39" s="314">
        <f t="shared" si="9"/>
        <v>0</v>
      </c>
      <c r="Y39" s="314">
        <f t="shared" si="9"/>
        <v>0</v>
      </c>
      <c r="Z39" s="314">
        <f t="shared" si="9"/>
        <v>0</v>
      </c>
      <c r="AA39" s="314">
        <f t="shared" si="9"/>
        <v>0</v>
      </c>
      <c r="AB39" s="314">
        <f t="shared" si="9"/>
        <v>0</v>
      </c>
      <c r="AC39" s="314">
        <f t="shared" si="9"/>
        <v>0</v>
      </c>
      <c r="AD39" s="314">
        <f t="shared" si="9"/>
        <v>0</v>
      </c>
      <c r="AE39" s="314">
        <f t="shared" si="9"/>
        <v>0</v>
      </c>
      <c r="AF39" s="314">
        <f>IF(AF37=0,0,AF41/AF37)</f>
        <v>0</v>
      </c>
    </row>
    <row r="40" spans="2:32" ht="12.75" hidden="1">
      <c r="B40" s="20">
        <f>B39+1</f>
        <v>44</v>
      </c>
      <c r="C40" s="310" t="s">
        <v>467</v>
      </c>
      <c r="D40" s="28"/>
      <c r="E40" s="36" t="s">
        <v>31</v>
      </c>
      <c r="F40" s="456">
        <f aca="true" t="shared" si="10" ref="F40:AE40">F24+F31</f>
        <v>0</v>
      </c>
      <c r="G40" s="456">
        <f t="shared" si="10"/>
        <v>0</v>
      </c>
      <c r="H40" s="456">
        <f t="shared" si="10"/>
        <v>0</v>
      </c>
      <c r="I40" s="456">
        <f t="shared" si="10"/>
        <v>0</v>
      </c>
      <c r="J40" s="456">
        <f t="shared" si="10"/>
        <v>0</v>
      </c>
      <c r="K40" s="456">
        <f t="shared" si="10"/>
        <v>0</v>
      </c>
      <c r="L40" s="456">
        <f t="shared" si="10"/>
        <v>0</v>
      </c>
      <c r="M40" s="456">
        <f t="shared" si="10"/>
        <v>0</v>
      </c>
      <c r="N40" s="456">
        <f t="shared" si="10"/>
        <v>0</v>
      </c>
      <c r="O40" s="694"/>
      <c r="P40" s="691"/>
      <c r="Q40" s="691"/>
      <c r="R40" s="691"/>
      <c r="S40" s="691"/>
      <c r="T40" s="692"/>
      <c r="U40" s="456">
        <f t="shared" si="10"/>
        <v>0</v>
      </c>
      <c r="V40" s="456">
        <f t="shared" si="10"/>
        <v>0</v>
      </c>
      <c r="W40" s="456">
        <f t="shared" si="10"/>
        <v>0</v>
      </c>
      <c r="X40" s="456">
        <f t="shared" si="10"/>
        <v>0</v>
      </c>
      <c r="Y40" s="456">
        <f t="shared" si="10"/>
        <v>0</v>
      </c>
      <c r="Z40" s="456">
        <f t="shared" si="10"/>
        <v>0</v>
      </c>
      <c r="AA40" s="456">
        <f t="shared" si="10"/>
        <v>0</v>
      </c>
      <c r="AB40" s="456">
        <f t="shared" si="10"/>
        <v>0</v>
      </c>
      <c r="AC40" s="456">
        <f t="shared" si="10"/>
        <v>0</v>
      </c>
      <c r="AD40" s="456">
        <f t="shared" si="10"/>
        <v>0</v>
      </c>
      <c r="AE40" s="456">
        <f t="shared" si="10"/>
        <v>0</v>
      </c>
      <c r="AF40" s="456">
        <f>AF24+AF31</f>
        <v>0</v>
      </c>
    </row>
    <row r="41" spans="2:32" ht="12.75" hidden="1">
      <c r="B41" s="20">
        <f>B40+1</f>
        <v>45</v>
      </c>
      <c r="C41" s="310" t="s">
        <v>468</v>
      </c>
      <c r="D41" s="28"/>
      <c r="E41" s="36" t="s">
        <v>31</v>
      </c>
      <c r="F41" s="456">
        <f aca="true" t="shared" si="11" ref="F41:AE41">F25+F32</f>
        <v>0</v>
      </c>
      <c r="G41" s="456">
        <f t="shared" si="11"/>
        <v>0</v>
      </c>
      <c r="H41" s="456">
        <f t="shared" si="11"/>
        <v>0</v>
      </c>
      <c r="I41" s="456">
        <f t="shared" si="11"/>
        <v>0</v>
      </c>
      <c r="J41" s="456">
        <f t="shared" si="11"/>
        <v>0</v>
      </c>
      <c r="K41" s="456">
        <f t="shared" si="11"/>
        <v>0</v>
      </c>
      <c r="L41" s="456">
        <f t="shared" si="11"/>
        <v>0</v>
      </c>
      <c r="M41" s="456">
        <f t="shared" si="11"/>
        <v>0</v>
      </c>
      <c r="N41" s="456">
        <f t="shared" si="11"/>
        <v>0</v>
      </c>
      <c r="O41" s="694"/>
      <c r="P41" s="691"/>
      <c r="Q41" s="691"/>
      <c r="R41" s="691"/>
      <c r="S41" s="691"/>
      <c r="T41" s="692"/>
      <c r="U41" s="456">
        <f t="shared" si="11"/>
        <v>0</v>
      </c>
      <c r="V41" s="456">
        <f t="shared" si="11"/>
        <v>0</v>
      </c>
      <c r="W41" s="456">
        <f t="shared" si="11"/>
        <v>0</v>
      </c>
      <c r="X41" s="456">
        <f t="shared" si="11"/>
        <v>0</v>
      </c>
      <c r="Y41" s="456">
        <f t="shared" si="11"/>
        <v>0</v>
      </c>
      <c r="Z41" s="456">
        <f t="shared" si="11"/>
        <v>0</v>
      </c>
      <c r="AA41" s="456">
        <f t="shared" si="11"/>
        <v>0</v>
      </c>
      <c r="AB41" s="456">
        <f t="shared" si="11"/>
        <v>0</v>
      </c>
      <c r="AC41" s="456">
        <f t="shared" si="11"/>
        <v>0</v>
      </c>
      <c r="AD41" s="456">
        <f t="shared" si="11"/>
        <v>0</v>
      </c>
      <c r="AE41" s="456">
        <f t="shared" si="11"/>
        <v>0</v>
      </c>
      <c r="AF41" s="456">
        <f>AF25+AF32</f>
        <v>0</v>
      </c>
    </row>
    <row r="42" spans="5:7" ht="12.75" hidden="1" thickBot="1">
      <c r="E42" s="1"/>
      <c r="G42" s="1"/>
    </row>
    <row r="43" spans="1:32" ht="13.5" thickBot="1">
      <c r="A43" s="13" t="s">
        <v>469</v>
      </c>
      <c r="B43" s="14"/>
      <c r="C43" s="14"/>
      <c r="D43" s="14"/>
      <c r="E43" s="15"/>
      <c r="F43" s="14"/>
      <c r="G43" s="15"/>
      <c r="H43" s="15"/>
      <c r="I43" s="15"/>
      <c r="J43" s="15"/>
      <c r="K43" s="15"/>
      <c r="L43" s="15"/>
      <c r="M43" s="15"/>
      <c r="N43" s="15"/>
      <c r="O43" s="15"/>
      <c r="P43" s="15"/>
      <c r="Q43" s="15"/>
      <c r="R43" s="15"/>
      <c r="S43" s="15"/>
      <c r="T43" s="15"/>
      <c r="U43" s="15"/>
      <c r="V43" s="15"/>
      <c r="W43" s="15"/>
      <c r="X43" s="15"/>
      <c r="Y43" s="15"/>
      <c r="Z43" s="15"/>
      <c r="AA43" s="15"/>
      <c r="AB43" s="15"/>
      <c r="AC43" s="15"/>
      <c r="AD43" s="15"/>
      <c r="AE43" s="16"/>
      <c r="AF43" s="16"/>
    </row>
    <row r="44" ht="12.75" thickBot="1">
      <c r="A44" s="18"/>
    </row>
    <row r="45" spans="2:32" ht="13.5" thickBot="1">
      <c r="B45" s="13" t="s">
        <v>470</v>
      </c>
      <c r="C45" s="14"/>
      <c r="D45" s="14"/>
      <c r="E45" s="15"/>
      <c r="F45" s="49" t="e">
        <f aca="true" t="shared" si="12" ref="F45:AF45">F$20</f>
        <v>#REF!</v>
      </c>
      <c r="G45" s="49" t="e">
        <f t="shared" si="12"/>
        <v>#REF!</v>
      </c>
      <c r="H45" s="49" t="e">
        <f t="shared" si="12"/>
        <v>#REF!</v>
      </c>
      <c r="I45" s="49" t="e">
        <f t="shared" si="12"/>
        <v>#REF!</v>
      </c>
      <c r="J45" s="49" t="e">
        <f t="shared" si="12"/>
        <v>#REF!</v>
      </c>
      <c r="K45" s="49" t="e">
        <f t="shared" si="12"/>
        <v>#REF!</v>
      </c>
      <c r="L45" s="49" t="e">
        <f t="shared" si="12"/>
        <v>#REF!</v>
      </c>
      <c r="M45" s="49" t="e">
        <f t="shared" si="12"/>
        <v>#REF!</v>
      </c>
      <c r="N45" s="49" t="e">
        <f t="shared" si="12"/>
        <v>#REF!</v>
      </c>
      <c r="O45" s="541"/>
      <c r="P45" s="542"/>
      <c r="Q45" s="542"/>
      <c r="R45" s="542"/>
      <c r="S45" s="542"/>
      <c r="T45" s="543"/>
      <c r="U45" s="49">
        <f t="shared" si="12"/>
        <v>1</v>
      </c>
      <c r="V45" s="49">
        <f t="shared" si="12"/>
        <v>2</v>
      </c>
      <c r="W45" s="49">
        <f t="shared" si="12"/>
        <v>3</v>
      </c>
      <c r="X45" s="49">
        <f t="shared" si="12"/>
        <v>4</v>
      </c>
      <c r="Y45" s="49">
        <f t="shared" si="12"/>
        <v>5</v>
      </c>
      <c r="Z45" s="49">
        <f t="shared" si="12"/>
        <v>6</v>
      </c>
      <c r="AA45" s="49">
        <f t="shared" si="12"/>
        <v>7</v>
      </c>
      <c r="AB45" s="49">
        <f t="shared" si="12"/>
        <v>8</v>
      </c>
      <c r="AC45" s="49">
        <f t="shared" si="12"/>
        <v>9</v>
      </c>
      <c r="AD45" s="49">
        <f t="shared" si="12"/>
        <v>10</v>
      </c>
      <c r="AE45" s="49">
        <f t="shared" si="12"/>
        <v>2008</v>
      </c>
      <c r="AF45" s="49" t="str">
        <f t="shared" si="12"/>
        <v>数据来源注释</v>
      </c>
    </row>
    <row r="46" spans="2:32" ht="12.75">
      <c r="B46" s="20">
        <v>51</v>
      </c>
      <c r="C46" s="80" t="s">
        <v>471</v>
      </c>
      <c r="D46" s="51"/>
      <c r="E46" s="36" t="s">
        <v>31</v>
      </c>
      <c r="F46" s="453"/>
      <c r="G46" s="453"/>
      <c r="H46" s="453"/>
      <c r="I46" s="453"/>
      <c r="J46" s="453"/>
      <c r="K46" s="453"/>
      <c r="L46" s="453"/>
      <c r="M46" s="453"/>
      <c r="N46" s="453"/>
      <c r="O46" s="684"/>
      <c r="P46" s="685"/>
      <c r="Q46" s="685"/>
      <c r="R46" s="685"/>
      <c r="S46" s="685"/>
      <c r="T46" s="686"/>
      <c r="U46" s="453"/>
      <c r="V46" s="453"/>
      <c r="W46" s="453"/>
      <c r="X46" s="453"/>
      <c r="Y46" s="453"/>
      <c r="Z46" s="453"/>
      <c r="AA46" s="453"/>
      <c r="AB46" s="453"/>
      <c r="AC46" s="453"/>
      <c r="AD46" s="453"/>
      <c r="AE46" s="453"/>
      <c r="AF46" s="453"/>
    </row>
    <row r="47" spans="2:32" ht="12.75">
      <c r="B47" s="20">
        <f>B46+1</f>
        <v>52</v>
      </c>
      <c r="C47" s="310" t="s">
        <v>472</v>
      </c>
      <c r="D47" s="28"/>
      <c r="E47" s="36" t="s">
        <v>10</v>
      </c>
      <c r="F47" s="454"/>
      <c r="G47" s="454"/>
      <c r="H47" s="454"/>
      <c r="I47" s="454"/>
      <c r="J47" s="454"/>
      <c r="K47" s="454"/>
      <c r="L47" s="454"/>
      <c r="M47" s="454"/>
      <c r="N47" s="454"/>
      <c r="O47" s="687"/>
      <c r="P47" s="688"/>
      <c r="Q47" s="688"/>
      <c r="R47" s="688"/>
      <c r="S47" s="688"/>
      <c r="T47" s="689"/>
      <c r="U47" s="454"/>
      <c r="V47" s="454"/>
      <c r="W47" s="454"/>
      <c r="X47" s="454"/>
      <c r="Y47" s="454"/>
      <c r="Z47" s="454"/>
      <c r="AA47" s="454"/>
      <c r="AB47" s="454"/>
      <c r="AC47" s="454"/>
      <c r="AD47" s="454"/>
      <c r="AE47" s="454"/>
      <c r="AF47" s="454"/>
    </row>
    <row r="48" spans="2:32" ht="12.75">
      <c r="B48" s="20">
        <f>B47+1</f>
        <v>53</v>
      </c>
      <c r="C48" s="310" t="s">
        <v>459</v>
      </c>
      <c r="D48" s="28"/>
      <c r="E48" s="36" t="s">
        <v>10</v>
      </c>
      <c r="F48" s="455"/>
      <c r="G48" s="455"/>
      <c r="H48" s="455"/>
      <c r="I48" s="455"/>
      <c r="J48" s="455"/>
      <c r="K48" s="455"/>
      <c r="L48" s="455"/>
      <c r="M48" s="455"/>
      <c r="N48" s="455"/>
      <c r="O48" s="687"/>
      <c r="P48" s="688"/>
      <c r="Q48" s="688"/>
      <c r="R48" s="688"/>
      <c r="S48" s="688"/>
      <c r="T48" s="689"/>
      <c r="U48" s="455"/>
      <c r="V48" s="455"/>
      <c r="W48" s="455"/>
      <c r="X48" s="455"/>
      <c r="Y48" s="455"/>
      <c r="Z48" s="455"/>
      <c r="AA48" s="455"/>
      <c r="AB48" s="455"/>
      <c r="AC48" s="455"/>
      <c r="AD48" s="455"/>
      <c r="AE48" s="455"/>
      <c r="AF48" s="455"/>
    </row>
    <row r="49" spans="2:32" ht="12.75" hidden="1">
      <c r="B49" s="20">
        <f>B48+1</f>
        <v>54</v>
      </c>
      <c r="C49" s="310" t="s">
        <v>460</v>
      </c>
      <c r="D49" s="28"/>
      <c r="E49" s="36" t="s">
        <v>31</v>
      </c>
      <c r="F49" s="456">
        <f>F46*F47/100</f>
        <v>0</v>
      </c>
      <c r="G49" s="456">
        <f aca="true" t="shared" si="13" ref="G49:AE49">G46*G47/100</f>
        <v>0</v>
      </c>
      <c r="H49" s="456">
        <f t="shared" si="13"/>
        <v>0</v>
      </c>
      <c r="I49" s="456">
        <f t="shared" si="13"/>
        <v>0</v>
      </c>
      <c r="J49" s="456">
        <f t="shared" si="13"/>
        <v>0</v>
      </c>
      <c r="K49" s="456">
        <f t="shared" si="13"/>
        <v>0</v>
      </c>
      <c r="L49" s="456">
        <f t="shared" si="13"/>
        <v>0</v>
      </c>
      <c r="M49" s="456">
        <f t="shared" si="13"/>
        <v>0</v>
      </c>
      <c r="N49" s="456">
        <f t="shared" si="13"/>
        <v>0</v>
      </c>
      <c r="O49" s="694"/>
      <c r="P49" s="691"/>
      <c r="Q49" s="691"/>
      <c r="R49" s="691"/>
      <c r="S49" s="691"/>
      <c r="T49" s="692"/>
      <c r="U49" s="456">
        <f t="shared" si="13"/>
        <v>0</v>
      </c>
      <c r="V49" s="456">
        <f t="shared" si="13"/>
        <v>0</v>
      </c>
      <c r="W49" s="456">
        <f t="shared" si="13"/>
        <v>0</v>
      </c>
      <c r="X49" s="456">
        <f t="shared" si="13"/>
        <v>0</v>
      </c>
      <c r="Y49" s="456">
        <f t="shared" si="13"/>
        <v>0</v>
      </c>
      <c r="Z49" s="456">
        <f t="shared" si="13"/>
        <v>0</v>
      </c>
      <c r="AA49" s="456">
        <f t="shared" si="13"/>
        <v>0</v>
      </c>
      <c r="AB49" s="456">
        <f t="shared" si="13"/>
        <v>0</v>
      </c>
      <c r="AC49" s="456">
        <f t="shared" si="13"/>
        <v>0</v>
      </c>
      <c r="AD49" s="456">
        <f t="shared" si="13"/>
        <v>0</v>
      </c>
      <c r="AE49" s="456">
        <f t="shared" si="13"/>
        <v>0</v>
      </c>
      <c r="AF49" s="456">
        <f>AF46*AF47/100</f>
        <v>0</v>
      </c>
    </row>
    <row r="50" spans="2:32" ht="12.75" hidden="1">
      <c r="B50" s="20">
        <f>B49+1</f>
        <v>55</v>
      </c>
      <c r="C50" s="310" t="s">
        <v>461</v>
      </c>
      <c r="D50" s="28"/>
      <c r="E50" s="36" t="s">
        <v>31</v>
      </c>
      <c r="F50" s="282">
        <f>F46*F48/100</f>
        <v>0</v>
      </c>
      <c r="G50" s="282">
        <f aca="true" t="shared" si="14" ref="G50:AE50">G46*G48/100</f>
        <v>0</v>
      </c>
      <c r="H50" s="282">
        <f t="shared" si="14"/>
        <v>0</v>
      </c>
      <c r="I50" s="282">
        <f t="shared" si="14"/>
        <v>0</v>
      </c>
      <c r="J50" s="282">
        <f t="shared" si="14"/>
        <v>0</v>
      </c>
      <c r="K50" s="282">
        <f t="shared" si="14"/>
        <v>0</v>
      </c>
      <c r="L50" s="282">
        <f t="shared" si="14"/>
        <v>0</v>
      </c>
      <c r="M50" s="282">
        <f t="shared" si="14"/>
        <v>0</v>
      </c>
      <c r="N50" s="282">
        <f t="shared" si="14"/>
        <v>0</v>
      </c>
      <c r="O50" s="693"/>
      <c r="P50" s="691"/>
      <c r="Q50" s="691"/>
      <c r="R50" s="691"/>
      <c r="S50" s="691"/>
      <c r="T50" s="692"/>
      <c r="U50" s="282">
        <f t="shared" si="14"/>
        <v>0</v>
      </c>
      <c r="V50" s="282">
        <f t="shared" si="14"/>
        <v>0</v>
      </c>
      <c r="W50" s="282">
        <f t="shared" si="14"/>
        <v>0</v>
      </c>
      <c r="X50" s="282">
        <f t="shared" si="14"/>
        <v>0</v>
      </c>
      <c r="Y50" s="282">
        <f t="shared" si="14"/>
        <v>0</v>
      </c>
      <c r="Z50" s="282">
        <f t="shared" si="14"/>
        <v>0</v>
      </c>
      <c r="AA50" s="282">
        <f t="shared" si="14"/>
        <v>0</v>
      </c>
      <c r="AB50" s="282">
        <f t="shared" si="14"/>
        <v>0</v>
      </c>
      <c r="AC50" s="282">
        <f t="shared" si="14"/>
        <v>0</v>
      </c>
      <c r="AD50" s="282">
        <f t="shared" si="14"/>
        <v>0</v>
      </c>
      <c r="AE50" s="282">
        <f t="shared" si="14"/>
        <v>0</v>
      </c>
      <c r="AF50" s="282">
        <f>AF46*AF48/100</f>
        <v>0</v>
      </c>
    </row>
    <row r="51" spans="5:7" ht="12.75" thickBot="1">
      <c r="E51" s="1"/>
      <c r="G51" s="1"/>
    </row>
    <row r="52" spans="2:32" ht="13.5" thickBot="1">
      <c r="B52" s="13" t="s">
        <v>473</v>
      </c>
      <c r="C52" s="14"/>
      <c r="D52" s="14"/>
      <c r="E52" s="15"/>
      <c r="F52" s="49" t="e">
        <f aca="true" t="shared" si="15" ref="F52:AF52">F$20</f>
        <v>#REF!</v>
      </c>
      <c r="G52" s="49" t="e">
        <f t="shared" si="15"/>
        <v>#REF!</v>
      </c>
      <c r="H52" s="49" t="e">
        <f t="shared" si="15"/>
        <v>#REF!</v>
      </c>
      <c r="I52" s="49" t="e">
        <f t="shared" si="15"/>
        <v>#REF!</v>
      </c>
      <c r="J52" s="49" t="e">
        <f t="shared" si="15"/>
        <v>#REF!</v>
      </c>
      <c r="K52" s="49" t="e">
        <f t="shared" si="15"/>
        <v>#REF!</v>
      </c>
      <c r="L52" s="49" t="e">
        <f t="shared" si="15"/>
        <v>#REF!</v>
      </c>
      <c r="M52" s="49" t="e">
        <f t="shared" si="15"/>
        <v>#REF!</v>
      </c>
      <c r="N52" s="49" t="e">
        <f t="shared" si="15"/>
        <v>#REF!</v>
      </c>
      <c r="O52" s="541"/>
      <c r="P52" s="542"/>
      <c r="Q52" s="542"/>
      <c r="R52" s="542"/>
      <c r="S52" s="542"/>
      <c r="T52" s="543"/>
      <c r="U52" s="49">
        <f t="shared" si="15"/>
        <v>1</v>
      </c>
      <c r="V52" s="49">
        <f t="shared" si="15"/>
        <v>2</v>
      </c>
      <c r="W52" s="49">
        <f t="shared" si="15"/>
        <v>3</v>
      </c>
      <c r="X52" s="49">
        <f t="shared" si="15"/>
        <v>4</v>
      </c>
      <c r="Y52" s="49">
        <f t="shared" si="15"/>
        <v>5</v>
      </c>
      <c r="Z52" s="49">
        <f t="shared" si="15"/>
        <v>6</v>
      </c>
      <c r="AA52" s="49">
        <f t="shared" si="15"/>
        <v>7</v>
      </c>
      <c r="AB52" s="49">
        <f t="shared" si="15"/>
        <v>8</v>
      </c>
      <c r="AC52" s="49">
        <f t="shared" si="15"/>
        <v>9</v>
      </c>
      <c r="AD52" s="49">
        <f t="shared" si="15"/>
        <v>10</v>
      </c>
      <c r="AE52" s="49">
        <f t="shared" si="15"/>
        <v>2008</v>
      </c>
      <c r="AF52" s="49" t="str">
        <f t="shared" si="15"/>
        <v>数据来源注释</v>
      </c>
    </row>
    <row r="53" spans="2:32" ht="12.75">
      <c r="B53" s="20">
        <v>61</v>
      </c>
      <c r="C53" s="80" t="s">
        <v>471</v>
      </c>
      <c r="D53" s="51"/>
      <c r="E53" s="36" t="s">
        <v>31</v>
      </c>
      <c r="F53" s="453"/>
      <c r="G53" s="453"/>
      <c r="H53" s="453"/>
      <c r="I53" s="453"/>
      <c r="J53" s="453"/>
      <c r="K53" s="453"/>
      <c r="L53" s="453"/>
      <c r="M53" s="453"/>
      <c r="N53" s="453"/>
      <c r="O53" s="684"/>
      <c r="P53" s="685"/>
      <c r="Q53" s="685"/>
      <c r="R53" s="685"/>
      <c r="S53" s="685"/>
      <c r="T53" s="686"/>
      <c r="U53" s="453"/>
      <c r="V53" s="453"/>
      <c r="W53" s="453"/>
      <c r="X53" s="453"/>
      <c r="Y53" s="453"/>
      <c r="Z53" s="453"/>
      <c r="AA53" s="453"/>
      <c r="AB53" s="453"/>
      <c r="AC53" s="453"/>
      <c r="AD53" s="453"/>
      <c r="AE53" s="453"/>
      <c r="AF53" s="453"/>
    </row>
    <row r="54" spans="2:32" ht="12.75">
      <c r="B54" s="20">
        <f>B53+1</f>
        <v>62</v>
      </c>
      <c r="C54" s="310" t="s">
        <v>472</v>
      </c>
      <c r="D54" s="28"/>
      <c r="E54" s="36" t="s">
        <v>10</v>
      </c>
      <c r="F54" s="454"/>
      <c r="G54" s="454"/>
      <c r="H54" s="454"/>
      <c r="I54" s="454"/>
      <c r="J54" s="454"/>
      <c r="K54" s="454"/>
      <c r="L54" s="454"/>
      <c r="M54" s="454"/>
      <c r="N54" s="454"/>
      <c r="O54" s="687"/>
      <c r="P54" s="688"/>
      <c r="Q54" s="688"/>
      <c r="R54" s="688"/>
      <c r="S54" s="688"/>
      <c r="T54" s="689"/>
      <c r="U54" s="454"/>
      <c r="V54" s="454"/>
      <c r="W54" s="454"/>
      <c r="X54" s="454"/>
      <c r="Y54" s="454"/>
      <c r="Z54" s="454"/>
      <c r="AA54" s="454"/>
      <c r="AB54" s="454"/>
      <c r="AC54" s="454"/>
      <c r="AD54" s="454"/>
      <c r="AE54" s="454"/>
      <c r="AF54" s="454"/>
    </row>
    <row r="55" spans="2:32" ht="12.75">
      <c r="B55" s="20">
        <f>B54+1</f>
        <v>63</v>
      </c>
      <c r="C55" s="310" t="s">
        <v>459</v>
      </c>
      <c r="D55" s="28"/>
      <c r="E55" s="36" t="s">
        <v>10</v>
      </c>
      <c r="F55" s="455"/>
      <c r="G55" s="455"/>
      <c r="H55" s="455"/>
      <c r="I55" s="455"/>
      <c r="J55" s="455"/>
      <c r="K55" s="455"/>
      <c r="L55" s="455"/>
      <c r="M55" s="455"/>
      <c r="N55" s="455"/>
      <c r="O55" s="687"/>
      <c r="P55" s="688"/>
      <c r="Q55" s="688"/>
      <c r="R55" s="688"/>
      <c r="S55" s="688"/>
      <c r="T55" s="689"/>
      <c r="U55" s="455"/>
      <c r="V55" s="455"/>
      <c r="W55" s="455"/>
      <c r="X55" s="455"/>
      <c r="Y55" s="455"/>
      <c r="Z55" s="455"/>
      <c r="AA55" s="455"/>
      <c r="AB55" s="455"/>
      <c r="AC55" s="455"/>
      <c r="AD55" s="455"/>
      <c r="AE55" s="455"/>
      <c r="AF55" s="455"/>
    </row>
    <row r="56" spans="2:32" ht="12.75" hidden="1">
      <c r="B56" s="20">
        <f>B55+1</f>
        <v>64</v>
      </c>
      <c r="C56" s="310" t="s">
        <v>460</v>
      </c>
      <c r="D56" s="28"/>
      <c r="E56" s="36" t="s">
        <v>31</v>
      </c>
      <c r="F56" s="456">
        <f>F53*F54/100</f>
        <v>0</v>
      </c>
      <c r="G56" s="456">
        <f aca="true" t="shared" si="16" ref="G56:AE56">G53*G54/100</f>
        <v>0</v>
      </c>
      <c r="H56" s="456">
        <f t="shared" si="16"/>
        <v>0</v>
      </c>
      <c r="I56" s="456">
        <f t="shared" si="16"/>
        <v>0</v>
      </c>
      <c r="J56" s="456">
        <f t="shared" si="16"/>
        <v>0</v>
      </c>
      <c r="K56" s="456">
        <f t="shared" si="16"/>
        <v>0</v>
      </c>
      <c r="L56" s="456">
        <f t="shared" si="16"/>
        <v>0</v>
      </c>
      <c r="M56" s="456">
        <f t="shared" si="16"/>
        <v>0</v>
      </c>
      <c r="N56" s="456">
        <f t="shared" si="16"/>
        <v>0</v>
      </c>
      <c r="O56" s="694"/>
      <c r="P56" s="691"/>
      <c r="Q56" s="691"/>
      <c r="R56" s="691"/>
      <c r="S56" s="691"/>
      <c r="T56" s="692"/>
      <c r="U56" s="456">
        <f t="shared" si="16"/>
        <v>0</v>
      </c>
      <c r="V56" s="456">
        <f t="shared" si="16"/>
        <v>0</v>
      </c>
      <c r="W56" s="456">
        <f t="shared" si="16"/>
        <v>0</v>
      </c>
      <c r="X56" s="456">
        <f t="shared" si="16"/>
        <v>0</v>
      </c>
      <c r="Y56" s="456">
        <f t="shared" si="16"/>
        <v>0</v>
      </c>
      <c r="Z56" s="456">
        <f t="shared" si="16"/>
        <v>0</v>
      </c>
      <c r="AA56" s="456">
        <f t="shared" si="16"/>
        <v>0</v>
      </c>
      <c r="AB56" s="456">
        <f t="shared" si="16"/>
        <v>0</v>
      </c>
      <c r="AC56" s="456">
        <f t="shared" si="16"/>
        <v>0</v>
      </c>
      <c r="AD56" s="456">
        <f t="shared" si="16"/>
        <v>0</v>
      </c>
      <c r="AE56" s="456">
        <f t="shared" si="16"/>
        <v>0</v>
      </c>
      <c r="AF56" s="456">
        <f>AF53*AF54/100</f>
        <v>0</v>
      </c>
    </row>
    <row r="57" spans="2:32" ht="12.75" hidden="1">
      <c r="B57" s="20">
        <f>B56+1</f>
        <v>65</v>
      </c>
      <c r="C57" s="310" t="s">
        <v>461</v>
      </c>
      <c r="D57" s="28"/>
      <c r="E57" s="36" t="s">
        <v>31</v>
      </c>
      <c r="F57" s="457">
        <f>F53*F55/100</f>
        <v>0</v>
      </c>
      <c r="G57" s="457">
        <f aca="true" t="shared" si="17" ref="G57:AE57">G53*G55/100</f>
        <v>0</v>
      </c>
      <c r="H57" s="457">
        <f t="shared" si="17"/>
        <v>0</v>
      </c>
      <c r="I57" s="457">
        <f t="shared" si="17"/>
        <v>0</v>
      </c>
      <c r="J57" s="457">
        <f t="shared" si="17"/>
        <v>0</v>
      </c>
      <c r="K57" s="457">
        <f t="shared" si="17"/>
        <v>0</v>
      </c>
      <c r="L57" s="457">
        <f t="shared" si="17"/>
        <v>0</v>
      </c>
      <c r="M57" s="457">
        <f t="shared" si="17"/>
        <v>0</v>
      </c>
      <c r="N57" s="457">
        <f t="shared" si="17"/>
        <v>0</v>
      </c>
      <c r="O57" s="694"/>
      <c r="P57" s="691"/>
      <c r="Q57" s="691"/>
      <c r="R57" s="691"/>
      <c r="S57" s="691"/>
      <c r="T57" s="692"/>
      <c r="U57" s="457">
        <f t="shared" si="17"/>
        <v>0</v>
      </c>
      <c r="V57" s="457">
        <f t="shared" si="17"/>
        <v>0</v>
      </c>
      <c r="W57" s="457">
        <f t="shared" si="17"/>
        <v>0</v>
      </c>
      <c r="X57" s="457">
        <f t="shared" si="17"/>
        <v>0</v>
      </c>
      <c r="Y57" s="457">
        <f t="shared" si="17"/>
        <v>0</v>
      </c>
      <c r="Z57" s="457">
        <f t="shared" si="17"/>
        <v>0</v>
      </c>
      <c r="AA57" s="457">
        <f t="shared" si="17"/>
        <v>0</v>
      </c>
      <c r="AB57" s="457">
        <f t="shared" si="17"/>
        <v>0</v>
      </c>
      <c r="AC57" s="457">
        <f t="shared" si="17"/>
        <v>0</v>
      </c>
      <c r="AD57" s="457">
        <f t="shared" si="17"/>
        <v>0</v>
      </c>
      <c r="AE57" s="457">
        <f t="shared" si="17"/>
        <v>0</v>
      </c>
      <c r="AF57" s="457">
        <f>AF53*AF55/100</f>
        <v>0</v>
      </c>
    </row>
    <row r="58" spans="5:7" ht="12">
      <c r="E58" s="1"/>
      <c r="G58" s="1"/>
    </row>
    <row r="59" spans="2:7" ht="12.75" hidden="1">
      <c r="B59" s="71" t="s">
        <v>474</v>
      </c>
      <c r="E59" s="1"/>
      <c r="G59" s="1"/>
    </row>
    <row r="60" spans="5:7" ht="12.75" customHeight="1" hidden="1" thickBot="1">
      <c r="E60" s="1"/>
      <c r="G60" s="1"/>
    </row>
    <row r="61" spans="2:32" ht="13.5" hidden="1" thickBot="1">
      <c r="B61" s="13" t="s">
        <v>475</v>
      </c>
      <c r="C61" s="14"/>
      <c r="D61" s="14"/>
      <c r="E61" s="15"/>
      <c r="F61" s="49" t="e">
        <f aca="true" t="shared" si="18" ref="F61:AF61">F$20</f>
        <v>#REF!</v>
      </c>
      <c r="G61" s="49" t="e">
        <f t="shared" si="18"/>
        <v>#REF!</v>
      </c>
      <c r="H61" s="49" t="e">
        <f t="shared" si="18"/>
        <v>#REF!</v>
      </c>
      <c r="I61" s="49" t="e">
        <f t="shared" si="18"/>
        <v>#REF!</v>
      </c>
      <c r="J61" s="49" t="e">
        <f t="shared" si="18"/>
        <v>#REF!</v>
      </c>
      <c r="K61" s="49" t="e">
        <f t="shared" si="18"/>
        <v>#REF!</v>
      </c>
      <c r="L61" s="49" t="e">
        <f t="shared" si="18"/>
        <v>#REF!</v>
      </c>
      <c r="M61" s="49" t="e">
        <f t="shared" si="18"/>
        <v>#REF!</v>
      </c>
      <c r="N61" s="49" t="e">
        <f t="shared" si="18"/>
        <v>#REF!</v>
      </c>
      <c r="O61" s="541"/>
      <c r="P61" s="542"/>
      <c r="Q61" s="542"/>
      <c r="R61" s="542"/>
      <c r="S61" s="542"/>
      <c r="T61" s="543"/>
      <c r="U61" s="49">
        <f t="shared" si="18"/>
        <v>1</v>
      </c>
      <c r="V61" s="49">
        <f t="shared" si="18"/>
        <v>2</v>
      </c>
      <c r="W61" s="49">
        <f t="shared" si="18"/>
        <v>3</v>
      </c>
      <c r="X61" s="49">
        <f t="shared" si="18"/>
        <v>4</v>
      </c>
      <c r="Y61" s="49">
        <f t="shared" si="18"/>
        <v>5</v>
      </c>
      <c r="Z61" s="49">
        <f t="shared" si="18"/>
        <v>6</v>
      </c>
      <c r="AA61" s="49">
        <f t="shared" si="18"/>
        <v>7</v>
      </c>
      <c r="AB61" s="49">
        <f t="shared" si="18"/>
        <v>8</v>
      </c>
      <c r="AC61" s="49">
        <f t="shared" si="18"/>
        <v>9</v>
      </c>
      <c r="AD61" s="49">
        <f t="shared" si="18"/>
        <v>10</v>
      </c>
      <c r="AE61" s="49">
        <f t="shared" si="18"/>
        <v>2008</v>
      </c>
      <c r="AF61" s="49" t="str">
        <f t="shared" si="18"/>
        <v>数据来源注释</v>
      </c>
    </row>
    <row r="62" spans="2:32" ht="12.75" hidden="1">
      <c r="B62" s="20">
        <v>71</v>
      </c>
      <c r="C62" s="80" t="s">
        <v>476</v>
      </c>
      <c r="D62" s="51"/>
      <c r="E62" s="36" t="s">
        <v>31</v>
      </c>
      <c r="F62" s="283">
        <f aca="true" t="shared" si="19" ref="F62:AE62">F46+F53</f>
        <v>0</v>
      </c>
      <c r="G62" s="283">
        <f t="shared" si="19"/>
        <v>0</v>
      </c>
      <c r="H62" s="283">
        <f t="shared" si="19"/>
        <v>0</v>
      </c>
      <c r="I62" s="283">
        <f t="shared" si="19"/>
        <v>0</v>
      </c>
      <c r="J62" s="283">
        <f t="shared" si="19"/>
        <v>0</v>
      </c>
      <c r="K62" s="283">
        <f t="shared" si="19"/>
        <v>0</v>
      </c>
      <c r="L62" s="283">
        <f t="shared" si="19"/>
        <v>0</v>
      </c>
      <c r="M62" s="283">
        <f t="shared" si="19"/>
        <v>0</v>
      </c>
      <c r="N62" s="283">
        <f t="shared" si="19"/>
        <v>0</v>
      </c>
      <c r="O62" s="695"/>
      <c r="P62" s="696"/>
      <c r="Q62" s="696"/>
      <c r="R62" s="696"/>
      <c r="S62" s="696"/>
      <c r="T62" s="697"/>
      <c r="U62" s="283">
        <f t="shared" si="19"/>
        <v>0</v>
      </c>
      <c r="V62" s="283">
        <f t="shared" si="19"/>
        <v>0</v>
      </c>
      <c r="W62" s="283">
        <f t="shared" si="19"/>
        <v>0</v>
      </c>
      <c r="X62" s="283">
        <f t="shared" si="19"/>
        <v>0</v>
      </c>
      <c r="Y62" s="283">
        <f t="shared" si="19"/>
        <v>0</v>
      </c>
      <c r="Z62" s="283">
        <f t="shared" si="19"/>
        <v>0</v>
      </c>
      <c r="AA62" s="283">
        <f t="shared" si="19"/>
        <v>0</v>
      </c>
      <c r="AB62" s="283">
        <f t="shared" si="19"/>
        <v>0</v>
      </c>
      <c r="AC62" s="283">
        <f t="shared" si="19"/>
        <v>0</v>
      </c>
      <c r="AD62" s="283">
        <f t="shared" si="19"/>
        <v>0</v>
      </c>
      <c r="AE62" s="283">
        <f t="shared" si="19"/>
        <v>0</v>
      </c>
      <c r="AF62" s="283">
        <f>AF46+AF53</f>
        <v>0</v>
      </c>
    </row>
    <row r="63" spans="2:32" ht="12.75" hidden="1">
      <c r="B63" s="20">
        <f>B62+1</f>
        <v>72</v>
      </c>
      <c r="C63" s="310" t="s">
        <v>477</v>
      </c>
      <c r="D63" s="28"/>
      <c r="E63" s="36" t="s">
        <v>10</v>
      </c>
      <c r="F63" s="314">
        <f aca="true" t="shared" si="20" ref="F63:AF63">IF(F62=0,0,F65/F62)</f>
        <v>0</v>
      </c>
      <c r="G63" s="314">
        <f t="shared" si="20"/>
        <v>0</v>
      </c>
      <c r="H63" s="314">
        <f t="shared" si="20"/>
        <v>0</v>
      </c>
      <c r="I63" s="314">
        <f t="shared" si="20"/>
        <v>0</v>
      </c>
      <c r="J63" s="314">
        <f t="shared" si="20"/>
        <v>0</v>
      </c>
      <c r="K63" s="314">
        <f t="shared" si="20"/>
        <v>0</v>
      </c>
      <c r="L63" s="314">
        <f t="shared" si="20"/>
        <v>0</v>
      </c>
      <c r="M63" s="314">
        <f t="shared" si="20"/>
        <v>0</v>
      </c>
      <c r="N63" s="314">
        <f t="shared" si="20"/>
        <v>0</v>
      </c>
      <c r="O63" s="698"/>
      <c r="P63" s="691"/>
      <c r="Q63" s="691"/>
      <c r="R63" s="691"/>
      <c r="S63" s="691"/>
      <c r="T63" s="692"/>
      <c r="U63" s="314">
        <f t="shared" si="20"/>
        <v>0</v>
      </c>
      <c r="V63" s="314">
        <f t="shared" si="20"/>
        <v>0</v>
      </c>
      <c r="W63" s="314">
        <f t="shared" si="20"/>
        <v>0</v>
      </c>
      <c r="X63" s="314">
        <f t="shared" si="20"/>
        <v>0</v>
      </c>
      <c r="Y63" s="314">
        <f t="shared" si="20"/>
        <v>0</v>
      </c>
      <c r="Z63" s="314">
        <f t="shared" si="20"/>
        <v>0</v>
      </c>
      <c r="AA63" s="314">
        <f t="shared" si="20"/>
        <v>0</v>
      </c>
      <c r="AB63" s="314">
        <f t="shared" si="20"/>
        <v>0</v>
      </c>
      <c r="AC63" s="314">
        <f t="shared" si="20"/>
        <v>0</v>
      </c>
      <c r="AD63" s="314">
        <f t="shared" si="20"/>
        <v>0</v>
      </c>
      <c r="AE63" s="314">
        <f t="shared" si="20"/>
        <v>0</v>
      </c>
      <c r="AF63" s="314">
        <f t="shared" si="20"/>
        <v>0</v>
      </c>
    </row>
    <row r="64" spans="2:32" ht="12.75" hidden="1">
      <c r="B64" s="20">
        <f>B63+1</f>
        <v>73</v>
      </c>
      <c r="C64" s="310" t="s">
        <v>466</v>
      </c>
      <c r="D64" s="28"/>
      <c r="E64" s="36" t="s">
        <v>10</v>
      </c>
      <c r="F64" s="314">
        <f aca="true" t="shared" si="21" ref="F64:AE64">IF(F62=0,0,F66/F62)</f>
        <v>0</v>
      </c>
      <c r="G64" s="314">
        <f t="shared" si="21"/>
        <v>0</v>
      </c>
      <c r="H64" s="314">
        <f t="shared" si="21"/>
        <v>0</v>
      </c>
      <c r="I64" s="314">
        <f t="shared" si="21"/>
        <v>0</v>
      </c>
      <c r="J64" s="314">
        <f t="shared" si="21"/>
        <v>0</v>
      </c>
      <c r="K64" s="314">
        <f t="shared" si="21"/>
        <v>0</v>
      </c>
      <c r="L64" s="314">
        <f t="shared" si="21"/>
        <v>0</v>
      </c>
      <c r="M64" s="314">
        <f t="shared" si="21"/>
        <v>0</v>
      </c>
      <c r="N64" s="314">
        <f t="shared" si="21"/>
        <v>0</v>
      </c>
      <c r="O64" s="698"/>
      <c r="P64" s="691"/>
      <c r="Q64" s="691"/>
      <c r="R64" s="691"/>
      <c r="S64" s="691"/>
      <c r="T64" s="692"/>
      <c r="U64" s="314">
        <f t="shared" si="21"/>
        <v>0</v>
      </c>
      <c r="V64" s="314">
        <f t="shared" si="21"/>
        <v>0</v>
      </c>
      <c r="W64" s="314">
        <f t="shared" si="21"/>
        <v>0</v>
      </c>
      <c r="X64" s="314">
        <f t="shared" si="21"/>
        <v>0</v>
      </c>
      <c r="Y64" s="314">
        <f t="shared" si="21"/>
        <v>0</v>
      </c>
      <c r="Z64" s="314">
        <f t="shared" si="21"/>
        <v>0</v>
      </c>
      <c r="AA64" s="314">
        <f t="shared" si="21"/>
        <v>0</v>
      </c>
      <c r="AB64" s="314">
        <f t="shared" si="21"/>
        <v>0</v>
      </c>
      <c r="AC64" s="314">
        <f t="shared" si="21"/>
        <v>0</v>
      </c>
      <c r="AD64" s="314">
        <f t="shared" si="21"/>
        <v>0</v>
      </c>
      <c r="AE64" s="314">
        <f t="shared" si="21"/>
        <v>0</v>
      </c>
      <c r="AF64" s="314">
        <f>IF(AF62=0,0,AF66/AF62)</f>
        <v>0</v>
      </c>
    </row>
    <row r="65" spans="2:32" ht="12.75" hidden="1">
      <c r="B65" s="20">
        <f>B64+1</f>
        <v>74</v>
      </c>
      <c r="C65" s="310" t="s">
        <v>467</v>
      </c>
      <c r="D65" s="28"/>
      <c r="E65" s="36" t="s">
        <v>31</v>
      </c>
      <c r="F65" s="456">
        <f aca="true" t="shared" si="22" ref="F65:AE65">F49+F56</f>
        <v>0</v>
      </c>
      <c r="G65" s="456">
        <f t="shared" si="22"/>
        <v>0</v>
      </c>
      <c r="H65" s="456">
        <f t="shared" si="22"/>
        <v>0</v>
      </c>
      <c r="I65" s="456">
        <f t="shared" si="22"/>
        <v>0</v>
      </c>
      <c r="J65" s="456">
        <f t="shared" si="22"/>
        <v>0</v>
      </c>
      <c r="K65" s="456">
        <f t="shared" si="22"/>
        <v>0</v>
      </c>
      <c r="L65" s="456">
        <f t="shared" si="22"/>
        <v>0</v>
      </c>
      <c r="M65" s="456">
        <f t="shared" si="22"/>
        <v>0</v>
      </c>
      <c r="N65" s="456">
        <f t="shared" si="22"/>
        <v>0</v>
      </c>
      <c r="O65" s="694"/>
      <c r="P65" s="691"/>
      <c r="Q65" s="691"/>
      <c r="R65" s="691"/>
      <c r="S65" s="691"/>
      <c r="T65" s="692"/>
      <c r="U65" s="456">
        <f t="shared" si="22"/>
        <v>0</v>
      </c>
      <c r="V65" s="456">
        <f t="shared" si="22"/>
        <v>0</v>
      </c>
      <c r="W65" s="456">
        <f t="shared" si="22"/>
        <v>0</v>
      </c>
      <c r="X65" s="456">
        <f t="shared" si="22"/>
        <v>0</v>
      </c>
      <c r="Y65" s="456">
        <f t="shared" si="22"/>
        <v>0</v>
      </c>
      <c r="Z65" s="456">
        <f t="shared" si="22"/>
        <v>0</v>
      </c>
      <c r="AA65" s="456">
        <f t="shared" si="22"/>
        <v>0</v>
      </c>
      <c r="AB65" s="456">
        <f t="shared" si="22"/>
        <v>0</v>
      </c>
      <c r="AC65" s="456">
        <f t="shared" si="22"/>
        <v>0</v>
      </c>
      <c r="AD65" s="456">
        <f t="shared" si="22"/>
        <v>0</v>
      </c>
      <c r="AE65" s="456">
        <f t="shared" si="22"/>
        <v>0</v>
      </c>
      <c r="AF65" s="456">
        <f>AF49+AF56</f>
        <v>0</v>
      </c>
    </row>
    <row r="66" spans="2:32" ht="12.75" hidden="1">
      <c r="B66" s="20">
        <f>B65+1</f>
        <v>75</v>
      </c>
      <c r="C66" s="310" t="s">
        <v>468</v>
      </c>
      <c r="D66" s="28"/>
      <c r="E66" s="36" t="s">
        <v>31</v>
      </c>
      <c r="F66" s="456">
        <f aca="true" t="shared" si="23" ref="F66:AE66">F50+F57</f>
        <v>0</v>
      </c>
      <c r="G66" s="456">
        <f t="shared" si="23"/>
        <v>0</v>
      </c>
      <c r="H66" s="456">
        <f t="shared" si="23"/>
        <v>0</v>
      </c>
      <c r="I66" s="456">
        <f t="shared" si="23"/>
        <v>0</v>
      </c>
      <c r="J66" s="456">
        <f t="shared" si="23"/>
        <v>0</v>
      </c>
      <c r="K66" s="456">
        <f t="shared" si="23"/>
        <v>0</v>
      </c>
      <c r="L66" s="456">
        <f t="shared" si="23"/>
        <v>0</v>
      </c>
      <c r="M66" s="456">
        <f t="shared" si="23"/>
        <v>0</v>
      </c>
      <c r="N66" s="456">
        <f t="shared" si="23"/>
        <v>0</v>
      </c>
      <c r="O66" s="694"/>
      <c r="P66" s="691"/>
      <c r="Q66" s="691"/>
      <c r="R66" s="691"/>
      <c r="S66" s="691"/>
      <c r="T66" s="692"/>
      <c r="U66" s="456">
        <f t="shared" si="23"/>
        <v>0</v>
      </c>
      <c r="V66" s="456">
        <f t="shared" si="23"/>
        <v>0</v>
      </c>
      <c r="W66" s="456">
        <f t="shared" si="23"/>
        <v>0</v>
      </c>
      <c r="X66" s="456">
        <f t="shared" si="23"/>
        <v>0</v>
      </c>
      <c r="Y66" s="456">
        <f t="shared" si="23"/>
        <v>0</v>
      </c>
      <c r="Z66" s="456">
        <f t="shared" si="23"/>
        <v>0</v>
      </c>
      <c r="AA66" s="456">
        <f t="shared" si="23"/>
        <v>0</v>
      </c>
      <c r="AB66" s="456">
        <f t="shared" si="23"/>
        <v>0</v>
      </c>
      <c r="AC66" s="456">
        <f t="shared" si="23"/>
        <v>0</v>
      </c>
      <c r="AD66" s="456">
        <f t="shared" si="23"/>
        <v>0</v>
      </c>
      <c r="AE66" s="456">
        <f t="shared" si="23"/>
        <v>0</v>
      </c>
      <c r="AF66" s="456">
        <f>AF50+AF57</f>
        <v>0</v>
      </c>
    </row>
    <row r="67" s="124" customFormat="1" ht="13.5" customHeight="1" hidden="1" thickBot="1"/>
    <row r="68" spans="1:32" ht="13.5" hidden="1" thickBot="1">
      <c r="A68" s="96" t="s">
        <v>478</v>
      </c>
      <c r="B68" s="90"/>
      <c r="C68" s="90"/>
      <c r="D68" s="90"/>
      <c r="E68" s="91"/>
      <c r="F68" s="90"/>
      <c r="G68" s="91"/>
      <c r="H68" s="91"/>
      <c r="I68" s="91"/>
      <c r="J68" s="91"/>
      <c r="K68" s="91"/>
      <c r="L68" s="91"/>
      <c r="M68" s="91"/>
      <c r="N68" s="91"/>
      <c r="O68" s="91"/>
      <c r="P68" s="91"/>
      <c r="Q68" s="91"/>
      <c r="R68" s="91"/>
      <c r="S68" s="91"/>
      <c r="T68" s="91"/>
      <c r="U68" s="91"/>
      <c r="V68" s="91"/>
      <c r="W68" s="91"/>
      <c r="X68" s="91"/>
      <c r="Y68" s="91"/>
      <c r="Z68" s="91"/>
      <c r="AA68" s="91"/>
      <c r="AB68" s="91"/>
      <c r="AC68" s="91"/>
      <c r="AD68" s="91"/>
      <c r="AE68" s="315"/>
      <c r="AF68" s="315"/>
    </row>
    <row r="69" ht="12" hidden="1">
      <c r="A69" s="18"/>
    </row>
    <row r="70" spans="2:32" ht="13.5" hidden="1" thickBot="1">
      <c r="B70" s="96" t="s">
        <v>479</v>
      </c>
      <c r="C70" s="90"/>
      <c r="D70" s="90"/>
      <c r="E70" s="91"/>
      <c r="F70" s="316" t="e">
        <f aca="true" t="shared" si="24" ref="F70:AF70">F$20</f>
        <v>#REF!</v>
      </c>
      <c r="G70" s="316" t="e">
        <f t="shared" si="24"/>
        <v>#REF!</v>
      </c>
      <c r="H70" s="316" t="e">
        <f t="shared" si="24"/>
        <v>#REF!</v>
      </c>
      <c r="I70" s="316" t="e">
        <f t="shared" si="24"/>
        <v>#REF!</v>
      </c>
      <c r="J70" s="316" t="e">
        <f t="shared" si="24"/>
        <v>#REF!</v>
      </c>
      <c r="K70" s="316" t="e">
        <f t="shared" si="24"/>
        <v>#REF!</v>
      </c>
      <c r="L70" s="316" t="e">
        <f t="shared" si="24"/>
        <v>#REF!</v>
      </c>
      <c r="M70" s="316" t="e">
        <f t="shared" si="24"/>
        <v>#REF!</v>
      </c>
      <c r="N70" s="316" t="e">
        <f t="shared" si="24"/>
        <v>#REF!</v>
      </c>
      <c r="O70" s="700"/>
      <c r="P70" s="542"/>
      <c r="Q70" s="542"/>
      <c r="R70" s="542"/>
      <c r="S70" s="542"/>
      <c r="T70" s="543"/>
      <c r="U70" s="316">
        <f t="shared" si="24"/>
        <v>1</v>
      </c>
      <c r="V70" s="316">
        <f t="shared" si="24"/>
        <v>2</v>
      </c>
      <c r="W70" s="316">
        <f t="shared" si="24"/>
        <v>3</v>
      </c>
      <c r="X70" s="316">
        <f t="shared" si="24"/>
        <v>4</v>
      </c>
      <c r="Y70" s="316">
        <f t="shared" si="24"/>
        <v>5</v>
      </c>
      <c r="Z70" s="316">
        <f t="shared" si="24"/>
        <v>6</v>
      </c>
      <c r="AA70" s="316">
        <f t="shared" si="24"/>
        <v>7</v>
      </c>
      <c r="AB70" s="316">
        <f t="shared" si="24"/>
        <v>8</v>
      </c>
      <c r="AC70" s="316">
        <f t="shared" si="24"/>
        <v>9</v>
      </c>
      <c r="AD70" s="316">
        <f t="shared" si="24"/>
        <v>10</v>
      </c>
      <c r="AE70" s="316">
        <f t="shared" si="24"/>
        <v>2008</v>
      </c>
      <c r="AF70" s="316" t="str">
        <f t="shared" si="24"/>
        <v>数据来源注释</v>
      </c>
    </row>
    <row r="71" spans="2:32" ht="12.75" hidden="1">
      <c r="B71" s="20">
        <v>81</v>
      </c>
      <c r="C71" s="99" t="s">
        <v>480</v>
      </c>
      <c r="D71" s="100"/>
      <c r="E71" s="104" t="s">
        <v>125</v>
      </c>
      <c r="F71" s="458">
        <f aca="true" t="shared" si="25" ref="F71:AE71">F40/$T$13*$T$15+F41/$T$14*$T$15</f>
        <v>0</v>
      </c>
      <c r="G71" s="459">
        <f t="shared" si="25"/>
        <v>0</v>
      </c>
      <c r="H71" s="459">
        <f t="shared" si="25"/>
        <v>0</v>
      </c>
      <c r="I71" s="459">
        <f t="shared" si="25"/>
        <v>0</v>
      </c>
      <c r="J71" s="459">
        <f t="shared" si="25"/>
        <v>0</v>
      </c>
      <c r="K71" s="459">
        <f t="shared" si="25"/>
        <v>0</v>
      </c>
      <c r="L71" s="459">
        <f t="shared" si="25"/>
        <v>0</v>
      </c>
      <c r="M71" s="459">
        <f t="shared" si="25"/>
        <v>0</v>
      </c>
      <c r="N71" s="459">
        <f t="shared" si="25"/>
        <v>0</v>
      </c>
      <c r="O71" s="707"/>
      <c r="P71" s="696"/>
      <c r="Q71" s="696"/>
      <c r="R71" s="696"/>
      <c r="S71" s="696"/>
      <c r="T71" s="697"/>
      <c r="U71" s="459">
        <f t="shared" si="25"/>
        <v>0</v>
      </c>
      <c r="V71" s="459">
        <f t="shared" si="25"/>
        <v>0</v>
      </c>
      <c r="W71" s="459">
        <f t="shared" si="25"/>
        <v>0</v>
      </c>
      <c r="X71" s="459">
        <f t="shared" si="25"/>
        <v>0</v>
      </c>
      <c r="Y71" s="459">
        <f t="shared" si="25"/>
        <v>0</v>
      </c>
      <c r="Z71" s="459">
        <f t="shared" si="25"/>
        <v>0</v>
      </c>
      <c r="AA71" s="459">
        <f t="shared" si="25"/>
        <v>0</v>
      </c>
      <c r="AB71" s="459">
        <f t="shared" si="25"/>
        <v>0</v>
      </c>
      <c r="AC71" s="459">
        <f t="shared" si="25"/>
        <v>0</v>
      </c>
      <c r="AD71" s="459">
        <f t="shared" si="25"/>
        <v>0</v>
      </c>
      <c r="AE71" s="459">
        <f t="shared" si="25"/>
        <v>0</v>
      </c>
      <c r="AF71" s="459">
        <f>AF40/$T$13*$T$15+AF41/$T$14*$T$15</f>
        <v>0</v>
      </c>
    </row>
    <row r="72" spans="2:32" ht="12.75" hidden="1">
      <c r="B72" s="20">
        <f>B71+1</f>
        <v>82</v>
      </c>
      <c r="C72" s="102" t="s">
        <v>481</v>
      </c>
      <c r="D72" s="103"/>
      <c r="E72" s="104" t="s">
        <v>125</v>
      </c>
      <c r="F72" s="460">
        <f aca="true" t="shared" si="26" ref="F72:AE72">F65/$T$13*$T$15+F66/$T$14*$T$15</f>
        <v>0</v>
      </c>
      <c r="G72" s="456">
        <f t="shared" si="26"/>
        <v>0</v>
      </c>
      <c r="H72" s="456">
        <f t="shared" si="26"/>
        <v>0</v>
      </c>
      <c r="I72" s="456">
        <f t="shared" si="26"/>
        <v>0</v>
      </c>
      <c r="J72" s="456">
        <f t="shared" si="26"/>
        <v>0</v>
      </c>
      <c r="K72" s="456">
        <f t="shared" si="26"/>
        <v>0</v>
      </c>
      <c r="L72" s="456">
        <f t="shared" si="26"/>
        <v>0</v>
      </c>
      <c r="M72" s="456">
        <f t="shared" si="26"/>
        <v>0</v>
      </c>
      <c r="N72" s="456">
        <f t="shared" si="26"/>
        <v>0</v>
      </c>
      <c r="O72" s="694"/>
      <c r="P72" s="691"/>
      <c r="Q72" s="691"/>
      <c r="R72" s="691"/>
      <c r="S72" s="691"/>
      <c r="T72" s="692"/>
      <c r="U72" s="456">
        <f t="shared" si="26"/>
        <v>0</v>
      </c>
      <c r="V72" s="456">
        <f t="shared" si="26"/>
        <v>0</v>
      </c>
      <c r="W72" s="456">
        <f t="shared" si="26"/>
        <v>0</v>
      </c>
      <c r="X72" s="456">
        <f t="shared" si="26"/>
        <v>0</v>
      </c>
      <c r="Y72" s="456">
        <f t="shared" si="26"/>
        <v>0</v>
      </c>
      <c r="Z72" s="456">
        <f t="shared" si="26"/>
        <v>0</v>
      </c>
      <c r="AA72" s="456">
        <f t="shared" si="26"/>
        <v>0</v>
      </c>
      <c r="AB72" s="456">
        <f t="shared" si="26"/>
        <v>0</v>
      </c>
      <c r="AC72" s="456">
        <f t="shared" si="26"/>
        <v>0</v>
      </c>
      <c r="AD72" s="456">
        <f t="shared" si="26"/>
        <v>0</v>
      </c>
      <c r="AE72" s="456">
        <f t="shared" si="26"/>
        <v>0</v>
      </c>
      <c r="AF72" s="456">
        <f>AF65/$T$13*$T$15+AF66/$T$14*$T$15</f>
        <v>0</v>
      </c>
    </row>
    <row r="73" spans="2:32" ht="12.75" hidden="1">
      <c r="B73" s="20">
        <f>B72+1</f>
        <v>83</v>
      </c>
      <c r="C73" s="102" t="s">
        <v>482</v>
      </c>
      <c r="D73" s="103"/>
      <c r="E73" s="104" t="s">
        <v>125</v>
      </c>
      <c r="F73" s="456">
        <f aca="true" t="shared" si="27" ref="F73:AF73">F71-F72</f>
        <v>0</v>
      </c>
      <c r="G73" s="456">
        <f t="shared" si="27"/>
        <v>0</v>
      </c>
      <c r="H73" s="456">
        <f t="shared" si="27"/>
        <v>0</v>
      </c>
      <c r="I73" s="456">
        <f t="shared" si="27"/>
        <v>0</v>
      </c>
      <c r="J73" s="456">
        <f t="shared" si="27"/>
        <v>0</v>
      </c>
      <c r="K73" s="456">
        <f t="shared" si="27"/>
        <v>0</v>
      </c>
      <c r="L73" s="456">
        <f t="shared" si="27"/>
        <v>0</v>
      </c>
      <c r="M73" s="456">
        <f t="shared" si="27"/>
        <v>0</v>
      </c>
      <c r="N73" s="456">
        <f t="shared" si="27"/>
        <v>0</v>
      </c>
      <c r="O73" s="694"/>
      <c r="P73" s="691"/>
      <c r="Q73" s="691"/>
      <c r="R73" s="691"/>
      <c r="S73" s="691"/>
      <c r="T73" s="692"/>
      <c r="U73" s="456">
        <f t="shared" si="27"/>
        <v>0</v>
      </c>
      <c r="V73" s="456">
        <f t="shared" si="27"/>
        <v>0</v>
      </c>
      <c r="W73" s="456">
        <f t="shared" si="27"/>
        <v>0</v>
      </c>
      <c r="X73" s="456">
        <f t="shared" si="27"/>
        <v>0</v>
      </c>
      <c r="Y73" s="456">
        <f t="shared" si="27"/>
        <v>0</v>
      </c>
      <c r="Z73" s="456">
        <f t="shared" si="27"/>
        <v>0</v>
      </c>
      <c r="AA73" s="456">
        <f t="shared" si="27"/>
        <v>0</v>
      </c>
      <c r="AB73" s="456">
        <f t="shared" si="27"/>
        <v>0</v>
      </c>
      <c r="AC73" s="456">
        <f t="shared" si="27"/>
        <v>0</v>
      </c>
      <c r="AD73" s="456">
        <f t="shared" si="27"/>
        <v>0</v>
      </c>
      <c r="AE73" s="456">
        <f t="shared" si="27"/>
        <v>0</v>
      </c>
      <c r="AF73" s="456">
        <f t="shared" si="27"/>
        <v>0</v>
      </c>
    </row>
    <row r="74" spans="5:7" ht="12.75" customHeight="1" hidden="1" thickBot="1">
      <c r="E74" s="1"/>
      <c r="G74" s="1"/>
    </row>
    <row r="75" spans="2:32" ht="13.5" customHeight="1" hidden="1" thickBot="1">
      <c r="B75" s="96" t="s">
        <v>483</v>
      </c>
      <c r="C75" s="90"/>
      <c r="D75" s="90"/>
      <c r="E75" s="91"/>
      <c r="F75" s="316" t="e">
        <f aca="true" t="shared" si="28" ref="F75:AF75">F$20</f>
        <v>#REF!</v>
      </c>
      <c r="G75" s="316" t="e">
        <f t="shared" si="28"/>
        <v>#REF!</v>
      </c>
      <c r="H75" s="316" t="e">
        <f t="shared" si="28"/>
        <v>#REF!</v>
      </c>
      <c r="I75" s="316" t="e">
        <f t="shared" si="28"/>
        <v>#REF!</v>
      </c>
      <c r="J75" s="316" t="e">
        <f t="shared" si="28"/>
        <v>#REF!</v>
      </c>
      <c r="K75" s="316" t="e">
        <f t="shared" si="28"/>
        <v>#REF!</v>
      </c>
      <c r="L75" s="316" t="e">
        <f t="shared" si="28"/>
        <v>#REF!</v>
      </c>
      <c r="M75" s="316" t="e">
        <f t="shared" si="28"/>
        <v>#REF!</v>
      </c>
      <c r="N75" s="316" t="e">
        <f t="shared" si="28"/>
        <v>#REF!</v>
      </c>
      <c r="O75" s="700"/>
      <c r="P75" s="542"/>
      <c r="Q75" s="542"/>
      <c r="R75" s="542"/>
      <c r="S75" s="542"/>
      <c r="T75" s="543"/>
      <c r="U75" s="316">
        <f t="shared" si="28"/>
        <v>1</v>
      </c>
      <c r="V75" s="316">
        <f t="shared" si="28"/>
        <v>2</v>
      </c>
      <c r="W75" s="316">
        <f t="shared" si="28"/>
        <v>3</v>
      </c>
      <c r="X75" s="316">
        <f t="shared" si="28"/>
        <v>4</v>
      </c>
      <c r="Y75" s="316">
        <f t="shared" si="28"/>
        <v>5</v>
      </c>
      <c r="Z75" s="316">
        <f t="shared" si="28"/>
        <v>6</v>
      </c>
      <c r="AA75" s="316">
        <f t="shared" si="28"/>
        <v>7</v>
      </c>
      <c r="AB75" s="316">
        <f t="shared" si="28"/>
        <v>8</v>
      </c>
      <c r="AC75" s="316">
        <f t="shared" si="28"/>
        <v>9</v>
      </c>
      <c r="AD75" s="316">
        <f t="shared" si="28"/>
        <v>10</v>
      </c>
      <c r="AE75" s="316">
        <f t="shared" si="28"/>
        <v>2008</v>
      </c>
      <c r="AF75" s="316" t="str">
        <f t="shared" si="28"/>
        <v>数据来源注释</v>
      </c>
    </row>
    <row r="76" spans="2:32" ht="13.5" customHeight="1" hidden="1">
      <c r="B76" s="20">
        <f>B73+1</f>
        <v>84</v>
      </c>
      <c r="C76" s="99" t="s">
        <v>484</v>
      </c>
      <c r="D76" s="100"/>
      <c r="E76" s="104" t="s">
        <v>111</v>
      </c>
      <c r="F76" s="283">
        <f aca="true" t="shared" si="29" ref="F76:AE76">IF(F$37=0,0,F71/F$37*1000)</f>
        <v>0</v>
      </c>
      <c r="G76" s="283">
        <f t="shared" si="29"/>
        <v>0</v>
      </c>
      <c r="H76" s="283">
        <f t="shared" si="29"/>
        <v>0</v>
      </c>
      <c r="I76" s="283">
        <f t="shared" si="29"/>
        <v>0</v>
      </c>
      <c r="J76" s="283">
        <f t="shared" si="29"/>
        <v>0</v>
      </c>
      <c r="K76" s="283">
        <f t="shared" si="29"/>
        <v>0</v>
      </c>
      <c r="L76" s="283">
        <f t="shared" si="29"/>
        <v>0</v>
      </c>
      <c r="M76" s="283">
        <f t="shared" si="29"/>
        <v>0</v>
      </c>
      <c r="N76" s="283">
        <f t="shared" si="29"/>
        <v>0</v>
      </c>
      <c r="O76" s="695"/>
      <c r="P76" s="696"/>
      <c r="Q76" s="696"/>
      <c r="R76" s="696"/>
      <c r="S76" s="696"/>
      <c r="T76" s="697"/>
      <c r="U76" s="283">
        <f t="shared" si="29"/>
        <v>0</v>
      </c>
      <c r="V76" s="283">
        <f t="shared" si="29"/>
        <v>0</v>
      </c>
      <c r="W76" s="283">
        <f t="shared" si="29"/>
        <v>0</v>
      </c>
      <c r="X76" s="283">
        <f t="shared" si="29"/>
        <v>0</v>
      </c>
      <c r="Y76" s="283">
        <f t="shared" si="29"/>
        <v>0</v>
      </c>
      <c r="Z76" s="283">
        <f t="shared" si="29"/>
        <v>0</v>
      </c>
      <c r="AA76" s="283">
        <f t="shared" si="29"/>
        <v>0</v>
      </c>
      <c r="AB76" s="283">
        <f t="shared" si="29"/>
        <v>0</v>
      </c>
      <c r="AC76" s="283">
        <f t="shared" si="29"/>
        <v>0</v>
      </c>
      <c r="AD76" s="283">
        <f t="shared" si="29"/>
        <v>0</v>
      </c>
      <c r="AE76" s="283">
        <f t="shared" si="29"/>
        <v>0</v>
      </c>
      <c r="AF76" s="283">
        <f>IF(AF$37=0,0,AF71/AF$37*1000)</f>
        <v>0</v>
      </c>
    </row>
    <row r="77" spans="2:32" s="3" customFormat="1" ht="27" customHeight="1" hidden="1">
      <c r="B77" s="20">
        <f>B76+1</f>
        <v>85</v>
      </c>
      <c r="C77" s="677" t="s">
        <v>720</v>
      </c>
      <c r="D77" s="677"/>
      <c r="E77" s="104" t="s">
        <v>111</v>
      </c>
      <c r="F77" s="456">
        <f aca="true" t="shared" si="30" ref="F77:AE77">IF(F$37=0,0,F73/F$37*1000)</f>
        <v>0</v>
      </c>
      <c r="G77" s="456">
        <f t="shared" si="30"/>
        <v>0</v>
      </c>
      <c r="H77" s="456">
        <f t="shared" si="30"/>
        <v>0</v>
      </c>
      <c r="I77" s="456">
        <f t="shared" si="30"/>
        <v>0</v>
      </c>
      <c r="J77" s="456">
        <f t="shared" si="30"/>
        <v>0</v>
      </c>
      <c r="K77" s="456">
        <f t="shared" si="30"/>
        <v>0</v>
      </c>
      <c r="L77" s="456">
        <f t="shared" si="30"/>
        <v>0</v>
      </c>
      <c r="M77" s="456">
        <f t="shared" si="30"/>
        <v>0</v>
      </c>
      <c r="N77" s="456">
        <f t="shared" si="30"/>
        <v>0</v>
      </c>
      <c r="O77" s="694"/>
      <c r="P77" s="691"/>
      <c r="Q77" s="691"/>
      <c r="R77" s="691"/>
      <c r="S77" s="691"/>
      <c r="T77" s="692"/>
      <c r="U77" s="456">
        <f t="shared" si="30"/>
        <v>0</v>
      </c>
      <c r="V77" s="456">
        <f t="shared" si="30"/>
        <v>0</v>
      </c>
      <c r="W77" s="456">
        <f t="shared" si="30"/>
        <v>0</v>
      </c>
      <c r="X77" s="456">
        <f t="shared" si="30"/>
        <v>0</v>
      </c>
      <c r="Y77" s="456">
        <f t="shared" si="30"/>
        <v>0</v>
      </c>
      <c r="Z77" s="456">
        <f t="shared" si="30"/>
        <v>0</v>
      </c>
      <c r="AA77" s="456">
        <f t="shared" si="30"/>
        <v>0</v>
      </c>
      <c r="AB77" s="456">
        <f t="shared" si="30"/>
        <v>0</v>
      </c>
      <c r="AC77" s="456">
        <f t="shared" si="30"/>
        <v>0</v>
      </c>
      <c r="AD77" s="456">
        <f t="shared" si="30"/>
        <v>0</v>
      </c>
      <c r="AE77" s="456">
        <f t="shared" si="30"/>
        <v>0</v>
      </c>
      <c r="AF77" s="456">
        <f>IF(AF$37=0,0,AF73/AF$37*1000)</f>
        <v>0</v>
      </c>
    </row>
    <row r="78" s="3" customFormat="1" ht="13.5" customHeight="1" hidden="1"/>
    <row r="79" s="3" customFormat="1" ht="13.5" customHeight="1" hidden="1"/>
    <row r="80" spans="5:7" ht="12">
      <c r="E80" s="1"/>
      <c r="G80" s="1"/>
    </row>
    <row r="82" ht="12.75" customHeight="1"/>
    <row r="85" s="3" customFormat="1" ht="12"/>
    <row r="86" s="17" customFormat="1" ht="12"/>
    <row r="87" s="17" customFormat="1" ht="12"/>
    <row r="88" s="17" customFormat="1" ht="12"/>
    <row r="89" s="17" customFormat="1" ht="12.75" customHeight="1"/>
    <row r="90" s="17" customFormat="1" ht="12"/>
    <row r="91" s="17" customFormat="1" ht="12"/>
    <row r="92" s="17" customFormat="1" ht="12"/>
    <row r="93" s="17" customFormat="1" ht="12"/>
    <row r="94" s="17" customFormat="1" ht="12"/>
    <row r="95" s="17" customFormat="1" ht="12"/>
    <row r="96" s="17" customFormat="1" ht="12.75" customHeight="1"/>
    <row r="97" s="17" customFormat="1" ht="12"/>
    <row r="98" s="17" customFormat="1" ht="12"/>
    <row r="99" s="17" customFormat="1" ht="12"/>
    <row r="100" s="17" customFormat="1" ht="12"/>
    <row r="101" s="17" customFormat="1" ht="12"/>
    <row r="102" s="17" customFormat="1" ht="12"/>
    <row r="103" s="17" customFormat="1" ht="12.75" customHeight="1"/>
    <row r="104" s="17" customFormat="1" ht="12"/>
    <row r="105" s="17" customFormat="1" ht="12"/>
    <row r="106" s="17" customFormat="1" ht="12"/>
    <row r="107" s="17" customFormat="1" ht="12"/>
    <row r="108" s="17" customFormat="1" ht="27" customHeight="1"/>
    <row r="109" s="17" customFormat="1" ht="12"/>
    <row r="110" s="17" customFormat="1" ht="12"/>
    <row r="111" s="17" customFormat="1" ht="12"/>
    <row r="112" s="17" customFormat="1" ht="12"/>
    <row r="113" s="17" customFormat="1" ht="12.75" customHeight="1"/>
    <row r="114" s="17" customFormat="1" ht="12"/>
    <row r="115" s="17" customFormat="1" ht="12"/>
    <row r="116" s="17" customFormat="1" ht="12"/>
    <row r="117" s="17" customFormat="1" ht="12"/>
    <row r="118" s="17" customFormat="1" ht="12"/>
    <row r="119" s="17" customFormat="1" ht="12"/>
    <row r="120" s="17" customFormat="1" ht="12.75" customHeight="1"/>
    <row r="121" s="17" customFormat="1" ht="12"/>
    <row r="122" s="17" customFormat="1" ht="12"/>
    <row r="123" s="17" customFormat="1" ht="12"/>
    <row r="124" s="17" customFormat="1" ht="12"/>
    <row r="125" s="17" customFormat="1" ht="12"/>
    <row r="126" s="17" customFormat="1" ht="12"/>
    <row r="127" s="17" customFormat="1" ht="12.75" customHeight="1"/>
    <row r="128" s="17" customFormat="1" ht="12"/>
    <row r="129" s="17" customFormat="1" ht="12"/>
    <row r="130" s="17" customFormat="1" ht="12"/>
    <row r="131" s="17" customFormat="1" ht="12"/>
    <row r="132" s="17" customFormat="1" ht="12"/>
    <row r="133" s="17" customFormat="1" ht="12"/>
    <row r="134" s="17" customFormat="1" ht="12"/>
    <row r="135" s="17" customFormat="1" ht="12"/>
    <row r="136" s="17" customFormat="1" ht="12.75" customHeight="1"/>
    <row r="137" s="17" customFormat="1" ht="12"/>
    <row r="138" s="17" customFormat="1" ht="12"/>
    <row r="139" s="17" customFormat="1" ht="12"/>
    <row r="140" s="17" customFormat="1" ht="12"/>
    <row r="141" s="17" customFormat="1" ht="12"/>
    <row r="142" s="17" customFormat="1" ht="12"/>
    <row r="143" s="17" customFormat="1" ht="12.75" customHeight="1"/>
    <row r="144" s="17" customFormat="1" ht="12"/>
    <row r="145" s="17" customFormat="1" ht="12"/>
    <row r="146" s="17" customFormat="1" ht="12"/>
    <row r="147" s="17" customFormat="1" ht="12"/>
    <row r="148" s="17" customFormat="1" ht="12"/>
    <row r="149" s="17" customFormat="1" ht="12"/>
    <row r="150" s="17" customFormat="1" ht="12.75" customHeight="1"/>
    <row r="151" s="17" customFormat="1" ht="12"/>
    <row r="152" s="17" customFormat="1" ht="12"/>
    <row r="153" s="17" customFormat="1" ht="12"/>
    <row r="154" s="17" customFormat="1" ht="12"/>
    <row r="155" s="17" customFormat="1" ht="12"/>
    <row r="156" s="17" customFormat="1" ht="12"/>
    <row r="157" s="17" customFormat="1" ht="12"/>
    <row r="158" s="17" customFormat="1" ht="12"/>
    <row r="159" s="17" customFormat="1" ht="12"/>
    <row r="160" s="17" customFormat="1" ht="12"/>
    <row r="161" s="17" customFormat="1" ht="12"/>
    <row r="162" s="17" customFormat="1" ht="12"/>
    <row r="163" s="17" customFormat="1" ht="12"/>
    <row r="164" s="17" customFormat="1" ht="12"/>
    <row r="165" s="17" customFormat="1" ht="12"/>
    <row r="166" s="17" customFormat="1" ht="12"/>
    <row r="167" s="17" customFormat="1" ht="12"/>
    <row r="168" s="17" customFormat="1" ht="12.75" customHeight="1"/>
    <row r="169" s="17" customFormat="1" ht="12"/>
    <row r="170" s="17" customFormat="1" ht="12"/>
    <row r="171" s="17" customFormat="1" ht="12"/>
    <row r="172" s="17" customFormat="1" ht="12"/>
    <row r="173" s="17" customFormat="1" ht="12"/>
    <row r="174" s="17" customFormat="1" ht="12"/>
    <row r="175" s="17" customFormat="1" ht="12.75" customHeight="1"/>
    <row r="176" s="17" customFormat="1" ht="12"/>
    <row r="177" s="17" customFormat="1" ht="12"/>
    <row r="178" s="17" customFormat="1" ht="12"/>
    <row r="179" s="17" customFormat="1" ht="12"/>
    <row r="180" s="17" customFormat="1" ht="12"/>
    <row r="181" s="17" customFormat="1" ht="12"/>
    <row r="182" s="17" customFormat="1" ht="12.75" customHeight="1"/>
    <row r="183" s="17" customFormat="1" ht="12"/>
    <row r="184" s="17" customFormat="1" ht="12"/>
    <row r="185" s="17" customFormat="1" ht="12"/>
    <row r="186" s="17" customFormat="1" ht="12"/>
    <row r="187" s="17" customFormat="1" ht="12"/>
    <row r="188" s="17" customFormat="1" ht="12"/>
    <row r="191" ht="12.75" customHeight="1"/>
  </sheetData>
  <sheetProtection/>
  <mergeCells count="50">
    <mergeCell ref="AE3:AF3"/>
    <mergeCell ref="O75:T75"/>
    <mergeCell ref="O76:T76"/>
    <mergeCell ref="O77:T77"/>
    <mergeCell ref="AE5:AF5"/>
    <mergeCell ref="AE6:AF6"/>
    <mergeCell ref="AE8:AF8"/>
    <mergeCell ref="AE18:AF18"/>
    <mergeCell ref="O70:T70"/>
    <mergeCell ref="O71:T71"/>
    <mergeCell ref="O72:T72"/>
    <mergeCell ref="O73:T73"/>
    <mergeCell ref="O64:T64"/>
    <mergeCell ref="O61:T61"/>
    <mergeCell ref="O65:T65"/>
    <mergeCell ref="O66:T66"/>
    <mergeCell ref="O56:T56"/>
    <mergeCell ref="O57:T57"/>
    <mergeCell ref="O62:T62"/>
    <mergeCell ref="O63:T63"/>
    <mergeCell ref="O52:T52"/>
    <mergeCell ref="O53:T53"/>
    <mergeCell ref="O54:T54"/>
    <mergeCell ref="O55:T55"/>
    <mergeCell ref="O47:T47"/>
    <mergeCell ref="O48:T48"/>
    <mergeCell ref="O49:T49"/>
    <mergeCell ref="O50:T50"/>
    <mergeCell ref="O41:T41"/>
    <mergeCell ref="O45:T45"/>
    <mergeCell ref="O36:T36"/>
    <mergeCell ref="O46:T46"/>
    <mergeCell ref="O37:T37"/>
    <mergeCell ref="O38:T38"/>
    <mergeCell ref="O39:T39"/>
    <mergeCell ref="O40:T40"/>
    <mergeCell ref="O24:T24"/>
    <mergeCell ref="O25:T25"/>
    <mergeCell ref="O31:T31"/>
    <mergeCell ref="O32:T32"/>
    <mergeCell ref="A1:D1"/>
    <mergeCell ref="C77:D77"/>
    <mergeCell ref="O20:T20"/>
    <mergeCell ref="O21:T21"/>
    <mergeCell ref="O22:T22"/>
    <mergeCell ref="O23:T23"/>
    <mergeCell ref="O27:T27"/>
    <mergeCell ref="O28:T28"/>
    <mergeCell ref="O29:T29"/>
    <mergeCell ref="O30:T30"/>
  </mergeCells>
  <printOptions/>
  <pageMargins left="0.39375" right="0.39375" top="0.39375" bottom="0.4395833333333333" header="0.5118055555555556" footer="0.3541666666666667"/>
  <pageSetup cellComments="atEnd" fitToHeight="0" fitToWidth="1" horizontalDpi="300" verticalDpi="300" orientation="portrait" paperSize="9" scale="65" r:id="rId1"/>
  <headerFooter alignWithMargins="0">
    <oddFooter>&amp;L&amp;"Arial,Regular"&amp;8&amp;F\&amp;A&amp;C&amp;"Arial,Regular"Page &amp;P of &amp;N&amp;R&amp;"Arial,Regular"Date: &amp;D; Time: &amp;T</oddFooter>
  </headerFooter>
  <rowBreaks count="1" manualBreakCount="1">
    <brk id="66" max="255" man="1"/>
  </rowBreaks>
</worksheet>
</file>

<file path=xl/worksheets/sheet3.xml><?xml version="1.0" encoding="utf-8"?>
<worksheet xmlns="http://schemas.openxmlformats.org/spreadsheetml/2006/main" xmlns:r="http://schemas.openxmlformats.org/officeDocument/2006/relationships">
  <sheetPr codeName="Sheet7"/>
  <dimension ref="A1:H133"/>
  <sheetViews>
    <sheetView showGridLines="0" zoomScale="90" zoomScaleNormal="90" zoomScalePageLayoutView="0" workbookViewId="0" topLeftCell="A1">
      <selection activeCell="A1" sqref="A1"/>
    </sheetView>
  </sheetViews>
  <sheetFormatPr defaultColWidth="10.00390625" defaultRowHeight="12.75"/>
  <cols>
    <col min="1" max="1" width="6.375" style="317" customWidth="1"/>
    <col min="2" max="2" width="6.25390625" style="317" customWidth="1"/>
    <col min="3" max="3" width="14.375" style="317" customWidth="1"/>
    <col min="4" max="4" width="34.625" style="318" customWidth="1"/>
    <col min="5" max="5" width="6.25390625" style="319" customWidth="1"/>
    <col min="6" max="6" width="16.125" style="320" customWidth="1"/>
    <col min="7" max="7" width="50.25390625" style="318" customWidth="1"/>
    <col min="8" max="8" width="27.875" style="320" customWidth="1"/>
    <col min="9" max="16384" width="10.00390625" style="317" customWidth="1"/>
  </cols>
  <sheetData>
    <row r="1" spans="1:8" ht="21">
      <c r="A1" s="321" t="s">
        <v>485</v>
      </c>
      <c r="B1" s="322"/>
      <c r="C1" s="322"/>
      <c r="D1" s="323"/>
      <c r="E1" s="324"/>
      <c r="F1" s="325"/>
      <c r="G1" s="323"/>
      <c r="H1" s="325"/>
    </row>
    <row r="2" spans="1:8" ht="18.75">
      <c r="A2" s="321"/>
      <c r="B2" s="322"/>
      <c r="C2" s="322"/>
      <c r="D2" s="323"/>
      <c r="E2" s="324"/>
      <c r="F2" s="325"/>
      <c r="G2" s="323"/>
      <c r="H2" s="325"/>
    </row>
    <row r="3" spans="1:6" ht="12.75">
      <c r="A3" s="326" t="s">
        <v>486</v>
      </c>
      <c r="B3" s="327"/>
      <c r="C3" s="327"/>
      <c r="D3" s="328"/>
      <c r="E3" s="327"/>
      <c r="F3" s="329">
        <v>36712</v>
      </c>
    </row>
    <row r="5" spans="1:8" ht="12.75">
      <c r="A5" s="330" t="s">
        <v>487</v>
      </c>
      <c r="B5" s="331"/>
      <c r="C5" s="331"/>
      <c r="D5" s="332"/>
      <c r="E5" s="333"/>
      <c r="F5" s="334"/>
      <c r="G5" s="332"/>
      <c r="H5" s="335"/>
    </row>
    <row r="6" ht="12">
      <c r="A6" s="336"/>
    </row>
    <row r="7" spans="2:8" ht="12.75">
      <c r="B7" s="330" t="s">
        <v>488</v>
      </c>
      <c r="C7" s="331"/>
      <c r="D7" s="332"/>
      <c r="E7" s="333"/>
      <c r="F7" s="334"/>
      <c r="G7" s="332"/>
      <c r="H7" s="335"/>
    </row>
    <row r="8" spans="3:8" ht="12.75">
      <c r="C8" s="337" t="s">
        <v>489</v>
      </c>
      <c r="D8" s="338"/>
      <c r="E8" s="339"/>
      <c r="F8" s="340"/>
      <c r="G8" s="341"/>
      <c r="H8" s="342"/>
    </row>
    <row r="9" spans="3:8" ht="12.75">
      <c r="C9" s="343" t="s">
        <v>490</v>
      </c>
      <c r="D9" s="344"/>
      <c r="E9" s="345"/>
      <c r="F9" s="346"/>
      <c r="G9" s="347"/>
      <c r="H9" s="348"/>
    </row>
    <row r="10" spans="3:8" ht="12.75">
      <c r="C10" s="343" t="s">
        <v>491</v>
      </c>
      <c r="D10" s="344"/>
      <c r="E10" s="345"/>
      <c r="F10" s="346"/>
      <c r="G10" s="347"/>
      <c r="H10" s="348"/>
    </row>
    <row r="11" spans="3:8" ht="12.75">
      <c r="C11" s="343" t="s">
        <v>492</v>
      </c>
      <c r="D11" s="344"/>
      <c r="E11" s="345"/>
      <c r="F11" s="346"/>
      <c r="G11" s="347"/>
      <c r="H11" s="348"/>
    </row>
    <row r="12" spans="3:8" ht="12.75">
      <c r="C12" s="343" t="s">
        <v>493</v>
      </c>
      <c r="D12" s="344"/>
      <c r="E12" s="345"/>
      <c r="F12" s="346"/>
      <c r="G12" s="347"/>
      <c r="H12" s="348"/>
    </row>
    <row r="13" spans="3:8" ht="12.75">
      <c r="C13" s="343" t="s">
        <v>494</v>
      </c>
      <c r="D13" s="344"/>
      <c r="E13" s="345"/>
      <c r="F13" s="346"/>
      <c r="G13" s="347"/>
      <c r="H13" s="348"/>
    </row>
    <row r="14" spans="3:8" ht="12.75">
      <c r="C14" s="343" t="s">
        <v>495</v>
      </c>
      <c r="D14" s="344"/>
      <c r="E14" s="345"/>
      <c r="F14" s="349" t="s">
        <v>10</v>
      </c>
      <c r="G14" s="347"/>
      <c r="H14" s="348"/>
    </row>
    <row r="16" spans="2:8" ht="12.75">
      <c r="B16" s="330" t="s">
        <v>496</v>
      </c>
      <c r="C16" s="331"/>
      <c r="D16" s="332"/>
      <c r="E16" s="333"/>
      <c r="F16" s="334"/>
      <c r="G16" s="332"/>
      <c r="H16" s="335"/>
    </row>
    <row r="17" spans="3:8" ht="12.75">
      <c r="C17" s="337" t="s">
        <v>497</v>
      </c>
      <c r="D17" s="338"/>
      <c r="E17" s="339"/>
      <c r="F17" s="340"/>
      <c r="G17" s="341"/>
      <c r="H17" s="342"/>
    </row>
    <row r="18" spans="3:8" ht="25.5">
      <c r="C18" s="343"/>
      <c r="D18" s="350" t="s">
        <v>498</v>
      </c>
      <c r="E18" s="351" t="s">
        <v>499</v>
      </c>
      <c r="F18" s="349" t="s">
        <v>500</v>
      </c>
      <c r="G18" s="352" t="s">
        <v>501</v>
      </c>
      <c r="H18" s="348"/>
    </row>
    <row r="19" spans="3:8" ht="12.75">
      <c r="C19" s="343"/>
      <c r="D19" s="350" t="s">
        <v>502</v>
      </c>
      <c r="E19" s="351" t="s">
        <v>503</v>
      </c>
      <c r="F19" s="349" t="s">
        <v>500</v>
      </c>
      <c r="G19" s="352" t="s">
        <v>504</v>
      </c>
      <c r="H19" s="348"/>
    </row>
    <row r="20" spans="3:8" ht="12.75">
      <c r="C20" s="343"/>
      <c r="D20" s="350" t="s">
        <v>505</v>
      </c>
      <c r="E20" s="351" t="s">
        <v>506</v>
      </c>
      <c r="F20" s="349" t="s">
        <v>500</v>
      </c>
      <c r="G20" s="352" t="s">
        <v>507</v>
      </c>
      <c r="H20" s="348"/>
    </row>
    <row r="21" spans="3:8" ht="25.5">
      <c r="C21" s="343"/>
      <c r="D21" s="350" t="s">
        <v>508</v>
      </c>
      <c r="E21" s="351" t="s">
        <v>509</v>
      </c>
      <c r="F21" s="349" t="s">
        <v>500</v>
      </c>
      <c r="G21" s="352" t="s">
        <v>510</v>
      </c>
      <c r="H21" s="348"/>
    </row>
    <row r="22" spans="3:8" ht="12.75">
      <c r="C22" s="343"/>
      <c r="D22" s="350" t="s">
        <v>511</v>
      </c>
      <c r="E22" s="351" t="s">
        <v>512</v>
      </c>
      <c r="F22" s="349" t="s">
        <v>500</v>
      </c>
      <c r="G22" s="352" t="s">
        <v>513</v>
      </c>
      <c r="H22" s="353" t="s">
        <v>514</v>
      </c>
    </row>
    <row r="23" spans="3:8" ht="12.75">
      <c r="C23" s="343" t="s">
        <v>515</v>
      </c>
      <c r="D23" s="344"/>
      <c r="E23" s="345"/>
      <c r="F23" s="346"/>
      <c r="G23" s="347"/>
      <c r="H23" s="348"/>
    </row>
    <row r="24" spans="3:8" ht="12.75" customHeight="1">
      <c r="C24" s="343"/>
      <c r="D24" s="350" t="s">
        <v>516</v>
      </c>
      <c r="E24" s="351" t="s">
        <v>517</v>
      </c>
      <c r="F24" s="349" t="s">
        <v>500</v>
      </c>
      <c r="G24" s="708" t="s">
        <v>518</v>
      </c>
      <c r="H24" s="348"/>
    </row>
    <row r="25" spans="3:8" ht="12.75">
      <c r="C25" s="343"/>
      <c r="D25" s="350" t="s">
        <v>519</v>
      </c>
      <c r="E25" s="351" t="s">
        <v>520</v>
      </c>
      <c r="F25" s="349" t="s">
        <v>500</v>
      </c>
      <c r="G25" s="708"/>
      <c r="H25" s="348"/>
    </row>
    <row r="26" spans="3:8" ht="12.75">
      <c r="C26" s="343"/>
      <c r="D26" s="350" t="s">
        <v>521</v>
      </c>
      <c r="E26" s="351" t="s">
        <v>522</v>
      </c>
      <c r="F26" s="349" t="s">
        <v>500</v>
      </c>
      <c r="G26" s="708"/>
      <c r="H26" s="348"/>
    </row>
    <row r="27" spans="3:8" ht="12.75">
      <c r="C27" s="343"/>
      <c r="D27" s="350" t="s">
        <v>523</v>
      </c>
      <c r="E27" s="351" t="s">
        <v>524</v>
      </c>
      <c r="F27" s="349" t="s">
        <v>500</v>
      </c>
      <c r="G27" s="708"/>
      <c r="H27" s="348"/>
    </row>
    <row r="28" spans="3:8" ht="12.75">
      <c r="C28" s="343"/>
      <c r="D28" s="350" t="s">
        <v>525</v>
      </c>
      <c r="E28" s="351" t="s">
        <v>526</v>
      </c>
      <c r="F28" s="349" t="s">
        <v>500</v>
      </c>
      <c r="G28" s="708"/>
      <c r="H28" s="348"/>
    </row>
    <row r="29" spans="3:8" ht="12.75">
      <c r="C29" s="343"/>
      <c r="D29" s="350" t="s">
        <v>527</v>
      </c>
      <c r="E29" s="351" t="s">
        <v>528</v>
      </c>
      <c r="F29" s="349" t="s">
        <v>500</v>
      </c>
      <c r="G29" s="708"/>
      <c r="H29" s="348"/>
    </row>
    <row r="30" spans="3:8" ht="12.75">
      <c r="C30" s="343"/>
      <c r="D30" s="350" t="s">
        <v>529</v>
      </c>
      <c r="E30" s="351" t="s">
        <v>530</v>
      </c>
      <c r="F30" s="349" t="s">
        <v>500</v>
      </c>
      <c r="G30" s="352" t="s">
        <v>531</v>
      </c>
      <c r="H30" s="353" t="s">
        <v>532</v>
      </c>
    </row>
    <row r="31" spans="3:8" ht="12.75">
      <c r="C31" s="343" t="s">
        <v>533</v>
      </c>
      <c r="D31" s="344"/>
      <c r="E31" s="345"/>
      <c r="F31" s="346"/>
      <c r="G31" s="347"/>
      <c r="H31" s="348"/>
    </row>
    <row r="32" spans="3:8" ht="24.75" customHeight="1">
      <c r="C32" s="343"/>
      <c r="D32" s="350" t="s">
        <v>534</v>
      </c>
      <c r="E32" s="351" t="s">
        <v>535</v>
      </c>
      <c r="F32" s="349" t="s">
        <v>500</v>
      </c>
      <c r="G32" s="352" t="s">
        <v>536</v>
      </c>
      <c r="H32" s="354" t="s">
        <v>537</v>
      </c>
    </row>
    <row r="33" spans="3:8" ht="12.75">
      <c r="C33" s="343" t="s">
        <v>538</v>
      </c>
      <c r="D33" s="344"/>
      <c r="E33" s="345"/>
      <c r="F33" s="346"/>
      <c r="G33" s="347"/>
      <c r="H33" s="348"/>
    </row>
    <row r="34" spans="3:8" ht="12.75">
      <c r="C34" s="343"/>
      <c r="D34" s="350" t="s">
        <v>539</v>
      </c>
      <c r="E34" s="351" t="s">
        <v>540</v>
      </c>
      <c r="F34" s="349" t="s">
        <v>500</v>
      </c>
      <c r="G34" s="352" t="s">
        <v>541</v>
      </c>
      <c r="H34" s="348"/>
    </row>
    <row r="35" spans="3:8" ht="12.75">
      <c r="C35" s="343" t="s">
        <v>542</v>
      </c>
      <c r="D35" s="344"/>
      <c r="E35" s="345"/>
      <c r="F35" s="349" t="s">
        <v>500</v>
      </c>
      <c r="G35" s="347"/>
      <c r="H35" s="353" t="s">
        <v>543</v>
      </c>
    </row>
    <row r="37" spans="2:8" ht="12.75">
      <c r="B37" s="330" t="s">
        <v>544</v>
      </c>
      <c r="C37" s="331"/>
      <c r="D37" s="332"/>
      <c r="E37" s="333"/>
      <c r="F37" s="334"/>
      <c r="G37" s="332"/>
      <c r="H37" s="335"/>
    </row>
    <row r="38" spans="3:8" ht="12.75">
      <c r="C38" s="337" t="s">
        <v>545</v>
      </c>
      <c r="D38" s="338"/>
      <c r="E38" s="355" t="s">
        <v>546</v>
      </c>
      <c r="F38" s="356" t="s">
        <v>500</v>
      </c>
      <c r="G38" s="341"/>
      <c r="H38" s="342"/>
    </row>
    <row r="39" spans="3:8" ht="12.75">
      <c r="C39" s="343" t="s">
        <v>547</v>
      </c>
      <c r="D39" s="344"/>
      <c r="E39" s="351" t="s">
        <v>548</v>
      </c>
      <c r="F39" s="349" t="s">
        <v>500</v>
      </c>
      <c r="G39" s="347"/>
      <c r="H39" s="348"/>
    </row>
    <row r="40" spans="3:8" ht="12.75">
      <c r="C40" s="343" t="s">
        <v>549</v>
      </c>
      <c r="D40" s="344"/>
      <c r="E40" s="351" t="s">
        <v>550</v>
      </c>
      <c r="F40" s="349" t="s">
        <v>10</v>
      </c>
      <c r="G40" s="347"/>
      <c r="H40" s="348"/>
    </row>
    <row r="42" spans="2:8" ht="12.75">
      <c r="B42" s="330" t="s">
        <v>551</v>
      </c>
      <c r="C42" s="331"/>
      <c r="D42" s="332"/>
      <c r="E42" s="333"/>
      <c r="F42" s="334"/>
      <c r="G42" s="332"/>
      <c r="H42" s="335"/>
    </row>
    <row r="43" spans="3:8" ht="12.75">
      <c r="C43" s="357" t="s">
        <v>552</v>
      </c>
      <c r="D43" s="358"/>
      <c r="E43" s="359"/>
      <c r="F43" s="360" t="s">
        <v>553</v>
      </c>
      <c r="G43" s="361"/>
      <c r="H43" s="362"/>
    </row>
    <row r="44" spans="3:8" ht="12.75">
      <c r="C44" s="357" t="s">
        <v>554</v>
      </c>
      <c r="D44" s="358"/>
      <c r="E44" s="359"/>
      <c r="F44" s="360" t="s">
        <v>553</v>
      </c>
      <c r="G44" s="363" t="s">
        <v>555</v>
      </c>
      <c r="H44" s="362"/>
    </row>
    <row r="45" spans="3:8" ht="12.75">
      <c r="C45" s="343" t="s">
        <v>556</v>
      </c>
      <c r="D45" s="344"/>
      <c r="E45" s="345"/>
      <c r="F45" s="360" t="s">
        <v>553</v>
      </c>
      <c r="G45" s="352" t="s">
        <v>557</v>
      </c>
      <c r="H45" s="348"/>
    </row>
    <row r="46" spans="3:8" ht="12.75">
      <c r="C46" s="343" t="s">
        <v>558</v>
      </c>
      <c r="D46" s="344"/>
      <c r="E46" s="345"/>
      <c r="F46" s="360" t="s">
        <v>553</v>
      </c>
      <c r="G46" s="347"/>
      <c r="H46" s="348"/>
    </row>
    <row r="48" spans="2:8" ht="12.75">
      <c r="B48" s="330" t="s">
        <v>559</v>
      </c>
      <c r="C48" s="331"/>
      <c r="D48" s="332"/>
      <c r="E48" s="333"/>
      <c r="F48" s="334"/>
      <c r="G48" s="332"/>
      <c r="H48" s="335"/>
    </row>
    <row r="49" spans="2:8" ht="12.75">
      <c r="B49" s="336"/>
      <c r="C49" s="337" t="s">
        <v>560</v>
      </c>
      <c r="D49" s="338"/>
      <c r="E49" s="339"/>
      <c r="F49" s="360" t="s">
        <v>553</v>
      </c>
      <c r="G49" s="364" t="s">
        <v>561</v>
      </c>
      <c r="H49" s="342"/>
    </row>
    <row r="50" spans="2:8" ht="12.75">
      <c r="B50" s="336"/>
      <c r="C50" s="343" t="s">
        <v>562</v>
      </c>
      <c r="D50" s="344"/>
      <c r="E50" s="345"/>
      <c r="F50" s="360" t="s">
        <v>553</v>
      </c>
      <c r="G50" s="352" t="s">
        <v>563</v>
      </c>
      <c r="H50" s="348"/>
    </row>
    <row r="51" spans="3:8" ht="12.75">
      <c r="C51" s="343" t="s">
        <v>564</v>
      </c>
      <c r="D51" s="344"/>
      <c r="E51" s="345"/>
      <c r="F51" s="360" t="s">
        <v>553</v>
      </c>
      <c r="G51" s="352" t="s">
        <v>565</v>
      </c>
      <c r="H51" s="348"/>
    </row>
    <row r="52" spans="3:8" ht="12.75">
      <c r="C52" s="343" t="s">
        <v>566</v>
      </c>
      <c r="D52" s="344"/>
      <c r="E52" s="345"/>
      <c r="F52" s="360" t="s">
        <v>553</v>
      </c>
      <c r="G52" s="347"/>
      <c r="H52" s="348"/>
    </row>
    <row r="53" spans="3:8" ht="12.75">
      <c r="C53" s="343" t="s">
        <v>567</v>
      </c>
      <c r="D53" s="344"/>
      <c r="E53" s="345"/>
      <c r="F53" s="360" t="s">
        <v>553</v>
      </c>
      <c r="G53" s="347"/>
      <c r="H53" s="348"/>
    </row>
    <row r="55" spans="2:8" ht="12.75">
      <c r="B55" s="330" t="s">
        <v>568</v>
      </c>
      <c r="C55" s="331"/>
      <c r="D55" s="332"/>
      <c r="E55" s="333"/>
      <c r="F55" s="334"/>
      <c r="G55" s="332"/>
      <c r="H55" s="335"/>
    </row>
    <row r="56" spans="3:8" ht="12.75">
      <c r="C56" s="337" t="s">
        <v>569</v>
      </c>
      <c r="D56" s="338"/>
      <c r="E56" s="355" t="s">
        <v>570</v>
      </c>
      <c r="F56" s="356" t="s">
        <v>571</v>
      </c>
      <c r="G56" s="341"/>
      <c r="H56" s="342"/>
    </row>
    <row r="57" spans="3:8" ht="25.5">
      <c r="C57" s="343" t="s">
        <v>572</v>
      </c>
      <c r="D57" s="344"/>
      <c r="E57" s="351" t="s">
        <v>573</v>
      </c>
      <c r="F57" s="349" t="s">
        <v>574</v>
      </c>
      <c r="G57" s="352" t="s">
        <v>575</v>
      </c>
      <c r="H57" s="348"/>
    </row>
    <row r="58" spans="3:8" ht="12.75">
      <c r="C58" s="343" t="s">
        <v>576</v>
      </c>
      <c r="D58" s="344"/>
      <c r="E58" s="351" t="s">
        <v>577</v>
      </c>
      <c r="F58" s="349" t="s">
        <v>571</v>
      </c>
      <c r="G58" s="347"/>
      <c r="H58" s="348"/>
    </row>
    <row r="59" spans="3:8" ht="25.5">
      <c r="C59" s="343" t="s">
        <v>578</v>
      </c>
      <c r="D59" s="344"/>
      <c r="E59" s="351" t="s">
        <v>579</v>
      </c>
      <c r="F59" s="349" t="s">
        <v>574</v>
      </c>
      <c r="G59" s="352" t="s">
        <v>580</v>
      </c>
      <c r="H59" s="348"/>
    </row>
    <row r="60" spans="3:8" ht="12.75">
      <c r="C60" s="343" t="s">
        <v>581</v>
      </c>
      <c r="D60" s="344"/>
      <c r="E60" s="351" t="s">
        <v>582</v>
      </c>
      <c r="F60" s="349" t="s">
        <v>571</v>
      </c>
      <c r="G60" s="347"/>
      <c r="H60" s="353" t="s">
        <v>583</v>
      </c>
    </row>
    <row r="63" spans="1:8" ht="12.75">
      <c r="A63" s="365" t="s">
        <v>584</v>
      </c>
      <c r="B63" s="366"/>
      <c r="C63" s="366"/>
      <c r="D63" s="367"/>
      <c r="E63" s="368"/>
      <c r="F63" s="369"/>
      <c r="G63" s="367"/>
      <c r="H63" s="370"/>
    </row>
    <row r="64" ht="12">
      <c r="A64" s="336"/>
    </row>
    <row r="65" spans="2:8" ht="12.75">
      <c r="B65" s="365" t="s">
        <v>585</v>
      </c>
      <c r="C65" s="366"/>
      <c r="D65" s="367"/>
      <c r="E65" s="368"/>
      <c r="F65" s="369"/>
      <c r="G65" s="367"/>
      <c r="H65" s="370"/>
    </row>
    <row r="66" spans="3:8" ht="60.75" customHeight="1">
      <c r="C66" s="371" t="s">
        <v>586</v>
      </c>
      <c r="D66" s="372"/>
      <c r="E66" s="373" t="s">
        <v>587</v>
      </c>
      <c r="F66" s="374" t="s">
        <v>588</v>
      </c>
      <c r="G66" s="375" t="s">
        <v>589</v>
      </c>
      <c r="H66" s="376"/>
    </row>
    <row r="67" spans="3:8" ht="12.75">
      <c r="C67" s="377" t="s">
        <v>590</v>
      </c>
      <c r="D67" s="378"/>
      <c r="E67" s="379" t="s">
        <v>591</v>
      </c>
      <c r="F67" s="380" t="s">
        <v>592</v>
      </c>
      <c r="G67" s="381"/>
      <c r="H67" s="382" t="s">
        <v>593</v>
      </c>
    </row>
    <row r="68" spans="3:8" ht="12.75">
      <c r="C68" s="377" t="s">
        <v>594</v>
      </c>
      <c r="D68" s="378"/>
      <c r="E68" s="379" t="s">
        <v>595</v>
      </c>
      <c r="F68" s="380" t="s">
        <v>592</v>
      </c>
      <c r="G68" s="383" t="s">
        <v>596</v>
      </c>
      <c r="H68" s="382" t="s">
        <v>597</v>
      </c>
    </row>
    <row r="69" spans="3:8" ht="12.75">
      <c r="C69" s="377" t="s">
        <v>598</v>
      </c>
      <c r="D69" s="378"/>
      <c r="E69" s="379" t="s">
        <v>599</v>
      </c>
      <c r="F69" s="380" t="s">
        <v>592</v>
      </c>
      <c r="G69" s="383" t="s">
        <v>600</v>
      </c>
      <c r="H69" s="382" t="s">
        <v>601</v>
      </c>
    </row>
    <row r="70" spans="3:8" ht="12.75">
      <c r="C70" s="384" t="s">
        <v>135</v>
      </c>
      <c r="D70" s="378"/>
      <c r="E70" s="379" t="s">
        <v>602</v>
      </c>
      <c r="F70" s="380" t="s">
        <v>592</v>
      </c>
      <c r="G70" s="381"/>
      <c r="H70" s="382" t="s">
        <v>603</v>
      </c>
    </row>
    <row r="72" spans="2:8" ht="12.75">
      <c r="B72" s="365" t="s">
        <v>604</v>
      </c>
      <c r="C72" s="366"/>
      <c r="D72" s="367"/>
      <c r="E72" s="368"/>
      <c r="F72" s="369"/>
      <c r="G72" s="367"/>
      <c r="H72" s="370"/>
    </row>
    <row r="73" spans="3:8" ht="12.75">
      <c r="C73" s="371" t="s">
        <v>605</v>
      </c>
      <c r="D73" s="372"/>
      <c r="E73" s="373" t="s">
        <v>606</v>
      </c>
      <c r="F73" s="380" t="s">
        <v>592</v>
      </c>
      <c r="G73" s="375"/>
      <c r="H73" s="376"/>
    </row>
    <row r="74" spans="3:8" ht="12.75">
      <c r="C74" s="377" t="s">
        <v>607</v>
      </c>
      <c r="D74" s="378"/>
      <c r="E74" s="379" t="s">
        <v>608</v>
      </c>
      <c r="F74" s="380" t="s">
        <v>592</v>
      </c>
      <c r="G74" s="381"/>
      <c r="H74" s="382" t="s">
        <v>609</v>
      </c>
    </row>
    <row r="75" spans="3:8" ht="12.75">
      <c r="C75" s="377" t="s">
        <v>610</v>
      </c>
      <c r="D75" s="378"/>
      <c r="E75" s="379" t="s">
        <v>611</v>
      </c>
      <c r="F75" s="380" t="s">
        <v>592</v>
      </c>
      <c r="G75" s="381"/>
      <c r="H75" s="382"/>
    </row>
    <row r="76" spans="3:8" ht="12.75">
      <c r="C76" s="377" t="s">
        <v>612</v>
      </c>
      <c r="D76" s="378"/>
      <c r="E76" s="379" t="s">
        <v>613</v>
      </c>
      <c r="F76" s="380" t="s">
        <v>592</v>
      </c>
      <c r="G76" s="381"/>
      <c r="H76" s="382"/>
    </row>
    <row r="77" spans="3:8" ht="12.75">
      <c r="C77" s="377" t="s">
        <v>614</v>
      </c>
      <c r="D77" s="378"/>
      <c r="E77" s="379" t="s">
        <v>615</v>
      </c>
      <c r="F77" s="380" t="s">
        <v>592</v>
      </c>
      <c r="G77" s="381"/>
      <c r="H77" s="382" t="s">
        <v>616</v>
      </c>
    </row>
    <row r="79" spans="2:8" ht="12.75">
      <c r="B79" s="365" t="s">
        <v>617</v>
      </c>
      <c r="C79" s="366"/>
      <c r="D79" s="367"/>
      <c r="E79" s="368"/>
      <c r="F79" s="369"/>
      <c r="G79" s="367"/>
      <c r="H79" s="370"/>
    </row>
    <row r="80" spans="3:8" ht="12.75">
      <c r="C80" s="371" t="s">
        <v>618</v>
      </c>
      <c r="D80" s="372"/>
      <c r="E80" s="373" t="s">
        <v>619</v>
      </c>
      <c r="F80" s="380" t="s">
        <v>592</v>
      </c>
      <c r="G80" s="375"/>
      <c r="H80" s="376"/>
    </row>
    <row r="81" spans="3:8" ht="12.75">
      <c r="C81" s="384" t="s">
        <v>140</v>
      </c>
      <c r="D81" s="378"/>
      <c r="E81" s="379" t="s">
        <v>620</v>
      </c>
      <c r="F81" s="380" t="s">
        <v>592</v>
      </c>
      <c r="G81" s="381"/>
      <c r="H81" s="382"/>
    </row>
    <row r="82" spans="3:8" ht="12.75">
      <c r="C82" s="377" t="s">
        <v>621</v>
      </c>
      <c r="D82" s="378"/>
      <c r="E82" s="379" t="s">
        <v>622</v>
      </c>
      <c r="F82" s="380" t="s">
        <v>592</v>
      </c>
      <c r="G82" s="381"/>
      <c r="H82" s="382"/>
    </row>
    <row r="83" spans="3:8" ht="12.75">
      <c r="C83" s="377" t="s">
        <v>623</v>
      </c>
      <c r="D83" s="378"/>
      <c r="E83" s="379" t="s">
        <v>624</v>
      </c>
      <c r="F83" s="380" t="s">
        <v>592</v>
      </c>
      <c r="G83" s="381"/>
      <c r="H83" s="382" t="s">
        <v>625</v>
      </c>
    </row>
    <row r="85" spans="2:8" ht="12.75">
      <c r="B85" s="365" t="s">
        <v>626</v>
      </c>
      <c r="C85" s="366"/>
      <c r="D85" s="367"/>
      <c r="E85" s="368"/>
      <c r="F85" s="369"/>
      <c r="G85" s="367"/>
      <c r="H85" s="370"/>
    </row>
    <row r="86" spans="3:8" ht="12.75">
      <c r="C86" s="371" t="s">
        <v>627</v>
      </c>
      <c r="D86" s="372"/>
      <c r="E86" s="373" t="s">
        <v>628</v>
      </c>
      <c r="F86" s="380" t="s">
        <v>592</v>
      </c>
      <c r="G86" s="375"/>
      <c r="H86" s="376"/>
    </row>
    <row r="88" spans="2:8" ht="12.75">
      <c r="B88" s="365" t="s">
        <v>629</v>
      </c>
      <c r="C88" s="366"/>
      <c r="D88" s="367"/>
      <c r="E88" s="385" t="s">
        <v>630</v>
      </c>
      <c r="F88" s="386" t="s">
        <v>592</v>
      </c>
      <c r="G88" s="367"/>
      <c r="H88" s="387" t="s">
        <v>631</v>
      </c>
    </row>
    <row r="90" spans="2:8" ht="12.75">
      <c r="B90" s="365" t="s">
        <v>632</v>
      </c>
      <c r="C90" s="366"/>
      <c r="D90" s="367"/>
      <c r="E90" s="385" t="s">
        <v>633</v>
      </c>
      <c r="F90" s="386" t="s">
        <v>592</v>
      </c>
      <c r="G90" s="388" t="s">
        <v>634</v>
      </c>
      <c r="H90" s="387" t="s">
        <v>635</v>
      </c>
    </row>
    <row r="91" ht="12">
      <c r="B91" s="336"/>
    </row>
    <row r="93" spans="1:8" ht="12.75">
      <c r="A93" s="389" t="s">
        <v>636</v>
      </c>
      <c r="B93" s="390"/>
      <c r="C93" s="390"/>
      <c r="D93" s="391"/>
      <c r="E93" s="392"/>
      <c r="F93" s="393"/>
      <c r="G93" s="391"/>
      <c r="H93" s="394"/>
    </row>
    <row r="95" spans="2:8" ht="12.75">
      <c r="B95" s="395" t="s">
        <v>637</v>
      </c>
      <c r="C95" s="396"/>
      <c r="D95" s="397"/>
      <c r="E95" s="398" t="s">
        <v>638</v>
      </c>
      <c r="F95" s="399" t="s">
        <v>588</v>
      </c>
      <c r="G95" s="383" t="s">
        <v>639</v>
      </c>
      <c r="H95" s="382" t="s">
        <v>640</v>
      </c>
    </row>
    <row r="96" spans="2:8" ht="12.75">
      <c r="B96" s="400" t="s">
        <v>641</v>
      </c>
      <c r="C96" s="396"/>
      <c r="D96" s="397"/>
      <c r="E96" s="398" t="s">
        <v>642</v>
      </c>
      <c r="F96" s="399" t="s">
        <v>588</v>
      </c>
      <c r="G96" s="383" t="s">
        <v>643</v>
      </c>
      <c r="H96" s="382" t="s">
        <v>644</v>
      </c>
    </row>
    <row r="97" spans="2:8" ht="12">
      <c r="B97" s="401"/>
      <c r="C97" s="401"/>
      <c r="D97" s="402"/>
      <c r="E97" s="403"/>
      <c r="F97" s="404"/>
      <c r="G97" s="402"/>
      <c r="H97" s="404"/>
    </row>
    <row r="98" spans="2:8" ht="12.75">
      <c r="B98" s="400" t="s">
        <v>645</v>
      </c>
      <c r="C98" s="396"/>
      <c r="D98" s="397"/>
      <c r="E98" s="398"/>
      <c r="F98" s="399" t="s">
        <v>646</v>
      </c>
      <c r="G98" s="381"/>
      <c r="H98" s="382"/>
    </row>
    <row r="99" spans="2:8" ht="12.75">
      <c r="B99" s="400" t="s">
        <v>647</v>
      </c>
      <c r="C99" s="396"/>
      <c r="D99" s="397"/>
      <c r="E99" s="398"/>
      <c r="F99" s="399" t="s">
        <v>10</v>
      </c>
      <c r="G99" s="381"/>
      <c r="H99" s="382"/>
    </row>
    <row r="100" spans="2:8" ht="12.75">
      <c r="B100" s="400" t="s">
        <v>648</v>
      </c>
      <c r="C100" s="396"/>
      <c r="D100" s="397"/>
      <c r="E100" s="398"/>
      <c r="F100" s="399" t="s">
        <v>10</v>
      </c>
      <c r="G100" s="381"/>
      <c r="H100" s="382"/>
    </row>
    <row r="101" spans="2:8" ht="12.75">
      <c r="B101" s="400" t="s">
        <v>649</v>
      </c>
      <c r="C101" s="396"/>
      <c r="D101" s="397"/>
      <c r="E101" s="398"/>
      <c r="F101" s="399" t="s">
        <v>10</v>
      </c>
      <c r="G101" s="381"/>
      <c r="H101" s="382"/>
    </row>
    <row r="102" spans="2:8" ht="12">
      <c r="B102" s="401"/>
      <c r="C102" s="401"/>
      <c r="D102" s="402"/>
      <c r="E102" s="403"/>
      <c r="F102" s="404"/>
      <c r="G102" s="402"/>
      <c r="H102" s="404"/>
    </row>
    <row r="103" spans="2:8" ht="12.75">
      <c r="B103" s="395" t="s">
        <v>650</v>
      </c>
      <c r="C103" s="396"/>
      <c r="D103" s="405"/>
      <c r="E103" s="399" t="s">
        <v>651</v>
      </c>
      <c r="F103" s="399" t="s">
        <v>652</v>
      </c>
      <c r="G103" s="406"/>
      <c r="H103" s="382" t="s">
        <v>653</v>
      </c>
    </row>
    <row r="104" spans="2:8" ht="12">
      <c r="B104" s="407"/>
      <c r="C104" s="407"/>
      <c r="D104" s="408"/>
      <c r="E104" s="409"/>
      <c r="F104" s="410"/>
      <c r="G104" s="408"/>
      <c r="H104" s="410"/>
    </row>
    <row r="105" spans="2:8" ht="12.75">
      <c r="B105" s="389" t="s">
        <v>654</v>
      </c>
      <c r="C105" s="390"/>
      <c r="D105" s="391"/>
      <c r="E105" s="392"/>
      <c r="F105" s="393"/>
      <c r="G105" s="391"/>
      <c r="H105" s="394"/>
    </row>
    <row r="106" spans="2:8" ht="12.75">
      <c r="B106" s="411"/>
      <c r="C106" s="412" t="s">
        <v>655</v>
      </c>
      <c r="D106" s="413"/>
      <c r="E106" s="414" t="s">
        <v>656</v>
      </c>
      <c r="F106" s="415" t="s">
        <v>592</v>
      </c>
      <c r="G106" s="416"/>
      <c r="H106" s="417" t="s">
        <v>657</v>
      </c>
    </row>
    <row r="107" spans="2:8" s="418" customFormat="1" ht="12.75">
      <c r="B107" s="419"/>
      <c r="C107" s="395" t="s">
        <v>658</v>
      </c>
      <c r="D107" s="420" t="s">
        <v>659</v>
      </c>
      <c r="E107" s="398" t="s">
        <v>660</v>
      </c>
      <c r="F107" s="399" t="s">
        <v>661</v>
      </c>
      <c r="G107" s="421"/>
      <c r="H107" s="382" t="s">
        <v>662</v>
      </c>
    </row>
    <row r="108" spans="2:8" s="418" customFormat="1" ht="12.75">
      <c r="B108" s="419"/>
      <c r="C108" s="395"/>
      <c r="D108" s="420" t="s">
        <v>663</v>
      </c>
      <c r="E108" s="398" t="s">
        <v>664</v>
      </c>
      <c r="F108" s="399" t="s">
        <v>665</v>
      </c>
      <c r="G108" s="421"/>
      <c r="H108" s="382" t="s">
        <v>666</v>
      </c>
    </row>
    <row r="109" spans="2:8" s="418" customFormat="1" ht="12.75">
      <c r="B109" s="419"/>
      <c r="C109" s="395"/>
      <c r="D109" s="420" t="s">
        <v>667</v>
      </c>
      <c r="E109" s="398" t="s">
        <v>668</v>
      </c>
      <c r="F109" s="399" t="s">
        <v>669</v>
      </c>
      <c r="G109" s="421"/>
      <c r="H109" s="382" t="s">
        <v>670</v>
      </c>
    </row>
    <row r="110" spans="2:8" s="418" customFormat="1" ht="12.75">
      <c r="B110" s="419"/>
      <c r="C110" s="395" t="s">
        <v>671</v>
      </c>
      <c r="D110" s="422"/>
      <c r="E110" s="398" t="s">
        <v>672</v>
      </c>
      <c r="F110" s="399" t="s">
        <v>592</v>
      </c>
      <c r="G110" s="421"/>
      <c r="H110" s="382" t="s">
        <v>673</v>
      </c>
    </row>
    <row r="111" spans="2:8" s="418" customFormat="1" ht="12.75">
      <c r="B111" s="419"/>
      <c r="C111" s="395" t="s">
        <v>674</v>
      </c>
      <c r="D111" s="422"/>
      <c r="E111" s="398" t="s">
        <v>675</v>
      </c>
      <c r="F111" s="399" t="s">
        <v>592</v>
      </c>
      <c r="G111" s="421"/>
      <c r="H111" s="382" t="s">
        <v>676</v>
      </c>
    </row>
    <row r="113" spans="2:8" ht="12.75">
      <c r="B113" s="389" t="s">
        <v>677</v>
      </c>
      <c r="C113" s="390"/>
      <c r="D113" s="391"/>
      <c r="E113" s="392"/>
      <c r="F113" s="393"/>
      <c r="G113" s="391"/>
      <c r="H113" s="394"/>
    </row>
    <row r="114" spans="2:8" ht="12.75">
      <c r="B114" s="411"/>
      <c r="C114" s="412" t="s">
        <v>678</v>
      </c>
      <c r="D114" s="413"/>
      <c r="E114" s="414" t="s">
        <v>679</v>
      </c>
      <c r="F114" s="415" t="s">
        <v>592</v>
      </c>
      <c r="G114" s="416"/>
      <c r="H114" s="417" t="s">
        <v>680</v>
      </c>
    </row>
    <row r="115" spans="2:8" ht="12.75">
      <c r="B115" s="423"/>
      <c r="C115" s="424" t="s">
        <v>681</v>
      </c>
      <c r="D115" s="413"/>
      <c r="E115" s="414" t="s">
        <v>682</v>
      </c>
      <c r="F115" s="399" t="s">
        <v>592</v>
      </c>
      <c r="G115" s="416"/>
      <c r="H115" s="417" t="s">
        <v>683</v>
      </c>
    </row>
    <row r="116" spans="2:8" s="418" customFormat="1" ht="12.75">
      <c r="B116" s="419"/>
      <c r="C116" s="395" t="s">
        <v>684</v>
      </c>
      <c r="D116" s="420"/>
      <c r="E116" s="398" t="s">
        <v>685</v>
      </c>
      <c r="F116" s="399" t="s">
        <v>592</v>
      </c>
      <c r="G116" s="421"/>
      <c r="H116" s="382"/>
    </row>
    <row r="117" spans="2:8" s="418" customFormat="1" ht="12.75">
      <c r="B117" s="419"/>
      <c r="C117" s="395" t="s">
        <v>686</v>
      </c>
      <c r="D117" s="420"/>
      <c r="E117" s="398" t="s">
        <v>687</v>
      </c>
      <c r="F117" s="399" t="s">
        <v>592</v>
      </c>
      <c r="G117" s="421"/>
      <c r="H117" s="382"/>
    </row>
    <row r="118" spans="2:8" s="418" customFormat="1" ht="12.75">
      <c r="B118" s="419"/>
      <c r="C118" s="395" t="s">
        <v>688</v>
      </c>
      <c r="D118" s="420"/>
      <c r="E118" s="398" t="s">
        <v>689</v>
      </c>
      <c r="F118" s="399" t="s">
        <v>592</v>
      </c>
      <c r="G118" s="421"/>
      <c r="H118" s="382" t="s">
        <v>690</v>
      </c>
    </row>
    <row r="120" spans="2:8" ht="12.75">
      <c r="B120" s="425" t="s">
        <v>691</v>
      </c>
      <c r="C120" s="426"/>
      <c r="D120" s="427"/>
      <c r="E120" s="428"/>
      <c r="F120" s="429"/>
      <c r="G120" s="427"/>
      <c r="H120" s="430"/>
    </row>
    <row r="121" spans="2:8" ht="12.75" customHeight="1">
      <c r="B121" s="411"/>
      <c r="C121" s="431" t="s">
        <v>655</v>
      </c>
      <c r="D121" s="432"/>
      <c r="E121" s="433" t="s">
        <v>692</v>
      </c>
      <c r="F121" s="434" t="s">
        <v>592</v>
      </c>
      <c r="G121" s="709" t="s">
        <v>693</v>
      </c>
      <c r="H121" s="417" t="s">
        <v>694</v>
      </c>
    </row>
    <row r="122" spans="2:8" s="418" customFormat="1" ht="12.75">
      <c r="B122" s="419"/>
      <c r="C122" s="435" t="s">
        <v>658</v>
      </c>
      <c r="D122" s="436" t="s">
        <v>659</v>
      </c>
      <c r="E122" s="437" t="s">
        <v>695</v>
      </c>
      <c r="F122" s="438" t="s">
        <v>661</v>
      </c>
      <c r="G122" s="709"/>
      <c r="H122" s="382" t="s">
        <v>696</v>
      </c>
    </row>
    <row r="123" spans="2:8" s="418" customFormat="1" ht="12.75">
      <c r="B123" s="419"/>
      <c r="C123" s="435"/>
      <c r="D123" s="436" t="s">
        <v>663</v>
      </c>
      <c r="E123" s="437" t="s">
        <v>697</v>
      </c>
      <c r="F123" s="438" t="s">
        <v>665</v>
      </c>
      <c r="G123" s="709"/>
      <c r="H123" s="382" t="s">
        <v>698</v>
      </c>
    </row>
    <row r="124" spans="2:8" s="418" customFormat="1" ht="12.75">
      <c r="B124" s="419"/>
      <c r="C124" s="435"/>
      <c r="D124" s="436" t="s">
        <v>667</v>
      </c>
      <c r="E124" s="437" t="s">
        <v>699</v>
      </c>
      <c r="F124" s="438" t="s">
        <v>669</v>
      </c>
      <c r="G124" s="709"/>
      <c r="H124" s="382" t="s">
        <v>700</v>
      </c>
    </row>
    <row r="125" spans="2:8" s="418" customFormat="1" ht="12.75">
      <c r="B125" s="419"/>
      <c r="C125" s="395" t="s">
        <v>674</v>
      </c>
      <c r="D125" s="422"/>
      <c r="E125" s="398" t="s">
        <v>701</v>
      </c>
      <c r="F125" s="399" t="s">
        <v>592</v>
      </c>
      <c r="G125" s="709"/>
      <c r="H125" s="382" t="s">
        <v>702</v>
      </c>
    </row>
    <row r="126" spans="3:8" ht="15.75">
      <c r="C126" s="435" t="s">
        <v>703</v>
      </c>
      <c r="D126" s="439"/>
      <c r="E126" s="437" t="s">
        <v>704</v>
      </c>
      <c r="F126" s="438" t="s">
        <v>10</v>
      </c>
      <c r="G126" s="709"/>
      <c r="H126" s="382" t="s">
        <v>705</v>
      </c>
    </row>
    <row r="127" spans="3:8" ht="15.75">
      <c r="C127" s="435" t="s">
        <v>706</v>
      </c>
      <c r="D127" s="439"/>
      <c r="E127" s="437" t="s">
        <v>707</v>
      </c>
      <c r="F127" s="438" t="s">
        <v>10</v>
      </c>
      <c r="G127" s="709"/>
      <c r="H127" s="382" t="s">
        <v>708</v>
      </c>
    </row>
    <row r="129" spans="2:8" ht="12.75">
      <c r="B129" s="389" t="s">
        <v>709</v>
      </c>
      <c r="C129" s="390"/>
      <c r="D129" s="391"/>
      <c r="E129" s="392"/>
      <c r="F129" s="393"/>
      <c r="G129" s="391"/>
      <c r="H129" s="394"/>
    </row>
    <row r="130" spans="2:8" ht="51">
      <c r="B130" s="411"/>
      <c r="C130" s="412" t="s">
        <v>710</v>
      </c>
      <c r="D130" s="413"/>
      <c r="E130" s="414"/>
      <c r="F130" s="399" t="s">
        <v>592</v>
      </c>
      <c r="G130" s="440" t="s">
        <v>711</v>
      </c>
      <c r="H130" s="417"/>
    </row>
    <row r="131" spans="2:8" ht="38.25">
      <c r="B131" s="423"/>
      <c r="C131" s="424" t="s">
        <v>712</v>
      </c>
      <c r="D131" s="413"/>
      <c r="E131" s="414" t="s">
        <v>713</v>
      </c>
      <c r="F131" s="415" t="s">
        <v>592</v>
      </c>
      <c r="G131" s="440" t="s">
        <v>714</v>
      </c>
      <c r="H131" s="417" t="s">
        <v>715</v>
      </c>
    </row>
    <row r="133" spans="2:8" ht="12.75">
      <c r="B133" s="425" t="s">
        <v>716</v>
      </c>
      <c r="C133" s="426"/>
      <c r="D133" s="427"/>
      <c r="E133" s="441" t="s">
        <v>717</v>
      </c>
      <c r="F133" s="442"/>
      <c r="G133" s="443" t="s">
        <v>718</v>
      </c>
      <c r="H133" s="444" t="s">
        <v>719</v>
      </c>
    </row>
  </sheetData>
  <sheetProtection/>
  <mergeCells count="2">
    <mergeCell ref="G24:G29"/>
    <mergeCell ref="G121:G127"/>
  </mergeCells>
  <printOptions/>
  <pageMargins left="0.39375" right="0.39375" top="0.7875" bottom="0.7875" header="0.5118055555555556" footer="0.5118055555555556"/>
  <pageSetup horizontalDpi="300" verticalDpi="300" orientation="portrait" paperSize="9" scale="62"/>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lijj</cp:lastModifiedBy>
  <cp:lastPrinted>2009-08-23T22:38:42Z</cp:lastPrinted>
  <dcterms:created xsi:type="dcterms:W3CDTF">2009-01-15T03:41:49Z</dcterms:created>
  <dcterms:modified xsi:type="dcterms:W3CDTF">2010-03-01T07:38:20Z</dcterms:modified>
  <cp:category/>
  <cp:version/>
  <cp:contentType/>
  <cp:contentStatus/>
</cp:coreProperties>
</file>